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125_2\Desktop\ПИТАНИЕ\2025-2026\"/>
    </mc:Choice>
  </mc:AlternateContent>
  <bookViews>
    <workbookView xWindow="0" yWindow="0" windowWidth="21570" windowHeight="961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E136" i="1" l="1"/>
  <c r="F136" i="1"/>
  <c r="G136" i="1"/>
  <c r="H136" i="1"/>
  <c r="I136" i="1"/>
  <c r="J136" i="1"/>
  <c r="K136" i="1"/>
  <c r="E197" i="1" l="1"/>
  <c r="F197" i="1"/>
  <c r="G197" i="1"/>
  <c r="H197" i="1"/>
  <c r="I197" i="1"/>
  <c r="J197" i="1"/>
  <c r="K197" i="1"/>
  <c r="F202" i="1"/>
  <c r="G202" i="1"/>
  <c r="H202" i="1"/>
  <c r="I202" i="1"/>
  <c r="J202" i="1"/>
  <c r="F74" i="1" l="1"/>
  <c r="G74" i="1"/>
  <c r="H74" i="1"/>
  <c r="I74" i="1"/>
  <c r="J74" i="1"/>
  <c r="F24" i="1" l="1"/>
  <c r="G24" i="1"/>
  <c r="H24" i="1"/>
  <c r="I24" i="1"/>
  <c r="J24" i="1"/>
  <c r="B203" i="1" l="1"/>
  <c r="A203" i="1"/>
  <c r="L202" i="1"/>
  <c r="B193" i="1"/>
  <c r="A193" i="1"/>
  <c r="L192" i="1"/>
  <c r="L203" i="1" s="1"/>
  <c r="J192" i="1"/>
  <c r="J203" i="1" s="1"/>
  <c r="I192" i="1"/>
  <c r="I203" i="1" s="1"/>
  <c r="H192" i="1"/>
  <c r="H203" i="1" s="1"/>
  <c r="G192" i="1"/>
  <c r="G203" i="1" s="1"/>
  <c r="F192" i="1"/>
  <c r="F203" i="1" s="1"/>
  <c r="B183" i="1"/>
  <c r="A183" i="1"/>
  <c r="L182" i="1"/>
  <c r="J182" i="1"/>
  <c r="I182" i="1"/>
  <c r="H182" i="1"/>
  <c r="G182" i="1"/>
  <c r="F182" i="1"/>
  <c r="B173" i="1"/>
  <c r="A173" i="1"/>
  <c r="L172" i="1"/>
  <c r="L183" i="1" s="1"/>
  <c r="J172" i="1"/>
  <c r="J183" i="1" s="1"/>
  <c r="I172" i="1"/>
  <c r="I183" i="1" s="1"/>
  <c r="H172" i="1"/>
  <c r="H183" i="1" s="1"/>
  <c r="G172" i="1"/>
  <c r="G183" i="1" s="1"/>
  <c r="F172" i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I153" i="1"/>
  <c r="I164" i="1" s="1"/>
  <c r="H153" i="1"/>
  <c r="H164" i="1" s="1"/>
  <c r="G153" i="1"/>
  <c r="G164" i="1" s="1"/>
  <c r="F153" i="1"/>
  <c r="F164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I133" i="1"/>
  <c r="H133" i="1"/>
  <c r="G133" i="1"/>
  <c r="F133" i="1"/>
  <c r="B125" i="1"/>
  <c r="A125" i="1"/>
  <c r="L124" i="1"/>
  <c r="J124" i="1"/>
  <c r="I124" i="1"/>
  <c r="H124" i="1"/>
  <c r="G124" i="1"/>
  <c r="F124" i="1"/>
  <c r="B115" i="1"/>
  <c r="A115" i="1"/>
  <c r="L114" i="1"/>
  <c r="L125" i="1" s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5" i="1"/>
  <c r="A95" i="1"/>
  <c r="L94" i="1"/>
  <c r="L105" i="1" s="1"/>
  <c r="J94" i="1"/>
  <c r="I94" i="1"/>
  <c r="H94" i="1"/>
  <c r="G94" i="1"/>
  <c r="F94" i="1"/>
  <c r="F105" i="1" s="1"/>
  <c r="B85" i="1"/>
  <c r="A85" i="1"/>
  <c r="L84" i="1"/>
  <c r="J84" i="1"/>
  <c r="I84" i="1"/>
  <c r="H84" i="1"/>
  <c r="G84" i="1"/>
  <c r="F84" i="1"/>
  <c r="B75" i="1"/>
  <c r="A75" i="1"/>
  <c r="L74" i="1"/>
  <c r="L85" i="1" s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I34" i="1"/>
  <c r="H34" i="1"/>
  <c r="G34" i="1"/>
  <c r="F34" i="1"/>
  <c r="B25" i="1"/>
  <c r="A25" i="1"/>
  <c r="L24" i="1"/>
  <c r="B15" i="1"/>
  <c r="A15" i="1"/>
  <c r="L14" i="1"/>
  <c r="L25" i="1" s="1"/>
  <c r="J14" i="1"/>
  <c r="I14" i="1"/>
  <c r="H14" i="1"/>
  <c r="G14" i="1"/>
  <c r="F14" i="1"/>
  <c r="J125" i="1" l="1"/>
  <c r="I125" i="1"/>
  <c r="H125" i="1"/>
  <c r="G125" i="1"/>
  <c r="G105" i="1"/>
  <c r="I105" i="1"/>
  <c r="H105" i="1"/>
  <c r="J85" i="1"/>
  <c r="I85" i="1"/>
  <c r="F85" i="1"/>
  <c r="J65" i="1"/>
  <c r="I65" i="1"/>
  <c r="H65" i="1"/>
  <c r="G65" i="1"/>
  <c r="H45" i="1"/>
  <c r="G45" i="1"/>
  <c r="F45" i="1"/>
  <c r="J25" i="1"/>
  <c r="I25" i="1"/>
  <c r="F25" i="1"/>
  <c r="J45" i="1"/>
  <c r="F65" i="1"/>
  <c r="H85" i="1"/>
  <c r="J105" i="1"/>
  <c r="F125" i="1"/>
  <c r="F144" i="1"/>
  <c r="H144" i="1"/>
  <c r="J164" i="1"/>
  <c r="F183" i="1"/>
  <c r="I45" i="1"/>
  <c r="L65" i="1"/>
  <c r="L204" i="1" s="1"/>
  <c r="G85" i="1"/>
  <c r="G144" i="1"/>
  <c r="H25" i="1"/>
  <c r="G25" i="1"/>
  <c r="J144" i="1"/>
  <c r="I144" i="1"/>
  <c r="H204" i="1" l="1"/>
  <c r="G204" i="1"/>
  <c r="F204" i="1"/>
  <c r="J204" i="1"/>
  <c r="I204" i="1"/>
</calcChain>
</file>

<file path=xl/sharedStrings.xml><?xml version="1.0" encoding="utf-8"?>
<sst xmlns="http://schemas.openxmlformats.org/spreadsheetml/2006/main" count="330" uniqueCount="100">
  <si>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</si>
  <si>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</si>
  <si>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</si>
  <si>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</si>
  <si>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</si>
  <si>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</si>
  <si>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</si>
  <si>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</si>
  <si>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</si>
  <si>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</si>
  <si>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</si>
  <si>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</si>
  <si>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</si>
  <si>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</si>
  <si>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</si>
  <si>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</si>
  <si>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</si>
  <si>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</si>
  <si>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</si>
  <si>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</si>
  <si>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</si>
  <si>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</si>
  <si>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</si>
  <si>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</si>
  <si>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</si>
  <si>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</si>
  <si>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</si>
  <si>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</si>
  <si>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</si>
  <si>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</si>
  <si>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</si>
  <si>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</si>
  <si>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</si>
  <si>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</si>
  <si>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</si>
  <si>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</si>
  <si>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</si>
  <si>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</si>
  <si>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МБОУ СОШ№6</t>
  </si>
  <si>
    <t>О.Б. Жидкова</t>
  </si>
  <si>
    <t>Хлеб пшеничный</t>
  </si>
  <si>
    <t>Хлеб ржаной</t>
  </si>
  <si>
    <t>МБОУ СОШ №6</t>
  </si>
  <si>
    <t>Суп картофельный с бобовыми</t>
  </si>
  <si>
    <t>Гуляш свинина</t>
  </si>
  <si>
    <t>Макаронные изделия отварные</t>
  </si>
  <si>
    <t>Чай с сахаром</t>
  </si>
  <si>
    <t>Каша вязкая молочная из пшена с маслом</t>
  </si>
  <si>
    <t>Гренки</t>
  </si>
  <si>
    <t>Зразы рубленные (свин)</t>
  </si>
  <si>
    <t>Борщ с капустой и картофелем со сметаной</t>
  </si>
  <si>
    <t>Рис припущенный</t>
  </si>
  <si>
    <t>Фрукт свежий</t>
  </si>
  <si>
    <t>Пюре картофельное</t>
  </si>
  <si>
    <t>Рассольник ленинградский со сметаной</t>
  </si>
  <si>
    <t>Омлет натуральный</t>
  </si>
  <si>
    <t>Щи из свежей капусты с картофелем со сметаной</t>
  </si>
  <si>
    <t>Компот из смеси сухофруктов</t>
  </si>
  <si>
    <t>Зразы рубленные (свин.)</t>
  </si>
  <si>
    <t>Котлеты, биточки, шницели (свинина)</t>
  </si>
  <si>
    <t>Каша гречневая рассыпчатая с овощами</t>
  </si>
  <si>
    <t>Каша вязкая молочная из риса с маслом</t>
  </si>
  <si>
    <t>200/7</t>
  </si>
  <si>
    <t>Каша гречневая рассыпчатая (2 вариант)</t>
  </si>
  <si>
    <t>Рагу из свинины</t>
  </si>
  <si>
    <t>Биточки (свин)</t>
  </si>
  <si>
    <t>50/50</t>
  </si>
  <si>
    <t>фрукт свежий</t>
  </si>
  <si>
    <t>Запеканка из творога с рисом</t>
  </si>
  <si>
    <t>250/10</t>
  </si>
  <si>
    <t>0.8</t>
  </si>
  <si>
    <t>Хлеб Ржаной</t>
  </si>
  <si>
    <t>Суп картофельными с макаронными изделиями на куринном бульоне</t>
  </si>
  <si>
    <t>Тефтели 2-й вариант /свин/</t>
  </si>
  <si>
    <t>Щи из свежей капусты с картофелем на куриноом бульоне</t>
  </si>
  <si>
    <t>Напиток "Витошка Лайт"</t>
  </si>
  <si>
    <t>Компот из клубники</t>
  </si>
  <si>
    <t>Паста болоньезе с филе кур_ в/у</t>
  </si>
  <si>
    <t>Бедро куринное запеченное</t>
  </si>
  <si>
    <t>Компот из ягод (заморозка)</t>
  </si>
  <si>
    <t>Рис с овощами</t>
  </si>
  <si>
    <t>Плов из свин</t>
  </si>
  <si>
    <t>Суп картофельный с пшеном со сметаной</t>
  </si>
  <si>
    <t>12 лет и старше</t>
  </si>
  <si>
    <t>Пирожки печенные с мясом</t>
  </si>
  <si>
    <t>Чай с лимоном</t>
  </si>
  <si>
    <t>300/10</t>
  </si>
  <si>
    <t>Молоко сгущенное</t>
  </si>
  <si>
    <t>Булочка домашняя</t>
  </si>
  <si>
    <t>70/35</t>
  </si>
  <si>
    <t>Гребешок с повидлом</t>
  </si>
  <si>
    <t>Напиток "Витошка лайт"</t>
  </si>
  <si>
    <t>Пирожок с картофелем в/у</t>
  </si>
  <si>
    <t>Пицца домашняя</t>
  </si>
  <si>
    <t>Булочка с корицей</t>
  </si>
  <si>
    <t>Манник</t>
  </si>
  <si>
    <t>Пирожок с картофелем</t>
  </si>
  <si>
    <t>Азу по татарски (свинина)</t>
  </si>
  <si>
    <t>Булочка с маком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</si>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</sst>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196" sqref="H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42</v>
      </c>
      <c r="D1" s="58"/>
      <c r="E1" s="58"/>
      <c r="F1" s="12" t="s">
        <v>37</v>
      </c>
      <c r="G1" s="2" t="s">
        <v>15</v>
      </c>
      <c r="H1" s="59" t="s">
        <v>38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16</v>
      </c>
      <c r="H2" s="59" t="s">
        <v>39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83</v>
      </c>
      <c r="G3" s="2" t="s">
        <v>17</v>
      </c>
      <c r="H3" s="48">
        <v>12</v>
      </c>
      <c r="I3" s="48" t="s">
        <v>99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39" t="s">
        <v>47</v>
      </c>
      <c r="F6" s="40" t="s">
        <v>69</v>
      </c>
      <c r="G6" s="40">
        <v>11.72</v>
      </c>
      <c r="H6" s="40">
        <v>14.32</v>
      </c>
      <c r="I6" s="40">
        <v>53.02</v>
      </c>
      <c r="J6" s="40">
        <v>359.46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 t="s">
        <v>84</v>
      </c>
      <c r="F7" s="43">
        <v>80</v>
      </c>
      <c r="G7" s="43">
        <v>0.06</v>
      </c>
      <c r="H7" s="43">
        <v>0.03</v>
      </c>
      <c r="I7" s="43">
        <v>0.19</v>
      </c>
      <c r="J7" s="43">
        <v>1.31</v>
      </c>
      <c r="K7" s="44">
        <v>406.03</v>
      </c>
      <c r="L7" s="43"/>
    </row>
    <row r="8" spans="1:12" ht="15" x14ac:dyDescent="0.25">
      <c r="A8" s="23"/>
      <c r="B8" s="15"/>
      <c r="C8" s="11"/>
      <c r="D8" s="7" t="s">
        <v>20</v>
      </c>
      <c r="E8" s="42" t="s">
        <v>75</v>
      </c>
      <c r="F8" s="43">
        <v>200</v>
      </c>
      <c r="G8" s="43"/>
      <c r="H8" s="43"/>
      <c r="I8" s="43">
        <v>18</v>
      </c>
      <c r="J8" s="43">
        <v>72</v>
      </c>
      <c r="K8" s="44">
        <v>352.03</v>
      </c>
      <c r="L8" s="43"/>
    </row>
    <row r="9" spans="1:12" ht="15" x14ac:dyDescent="0.25">
      <c r="A9" s="23"/>
      <c r="B9" s="15"/>
      <c r="C9" s="11"/>
      <c r="D9" s="51" t="s">
        <v>29</v>
      </c>
      <c r="E9" s="42" t="s">
        <v>40</v>
      </c>
      <c r="F9" s="43">
        <v>20</v>
      </c>
      <c r="G9" s="43">
        <v>1.6</v>
      </c>
      <c r="H9" s="43">
        <v>0.48</v>
      </c>
      <c r="I9" s="43">
        <v>9.6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51" t="s">
        <v>30</v>
      </c>
      <c r="E10" s="42" t="s">
        <v>41</v>
      </c>
      <c r="F10" s="43">
        <v>20</v>
      </c>
      <c r="G10" s="43">
        <v>0.96</v>
      </c>
      <c r="H10" s="43">
        <v>0.6</v>
      </c>
      <c r="I10" s="43">
        <v>9.9600000000000009</v>
      </c>
      <c r="J10" s="43">
        <v>44</v>
      </c>
      <c r="K10" s="44"/>
      <c r="L10" s="43"/>
    </row>
    <row r="11" spans="1:12" ht="15" x14ac:dyDescent="0.25">
      <c r="A11" s="23"/>
      <c r="B11" s="15"/>
      <c r="C11" s="11"/>
      <c r="D11" s="51" t="s">
        <v>22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320</v>
      </c>
      <c r="G14" s="19">
        <f>SUM(G6:G13)</f>
        <v>14.34</v>
      </c>
      <c r="H14" s="19">
        <f>SUM(H6:H13)</f>
        <v>15.43</v>
      </c>
      <c r="I14" s="19">
        <f>SUM(I6:I13)</f>
        <v>90.77000000000001</v>
      </c>
      <c r="J14" s="19">
        <f>SUM(J6:J13)</f>
        <v>524.77</v>
      </c>
      <c r="K14" s="25"/>
      <c r="L14" s="19">
        <f>SUM(L6:L13)</f>
        <v>0</v>
      </c>
    </row>
    <row r="15" spans="1:12" ht="15" x14ac:dyDescent="0.25">
      <c r="A15" s="26">
        <f>A6</f>
        <v>1</v>
      </c>
      <c r="B15" s="13">
        <f>B6</f>
        <v>1</v>
      </c>
      <c r="C15" s="10" t="s">
        <v>23</v>
      </c>
      <c r="D15" s="7" t="s">
        <v>24</v>
      </c>
      <c r="E15" s="42" t="s">
        <v>48</v>
      </c>
      <c r="F15" s="43">
        <v>20</v>
      </c>
      <c r="G15" s="43">
        <v>2.4</v>
      </c>
      <c r="H15" s="43">
        <v>0.4</v>
      </c>
      <c r="I15" s="43">
        <v>12.6</v>
      </c>
      <c r="J15" s="43">
        <v>63</v>
      </c>
      <c r="K15" s="44">
        <v>371</v>
      </c>
      <c r="L15" s="43"/>
    </row>
    <row r="16" spans="1:12" ht="15" x14ac:dyDescent="0.25">
      <c r="A16" s="23"/>
      <c r="B16" s="15"/>
      <c r="C16" s="11"/>
      <c r="D16" s="7" t="s">
        <v>25</v>
      </c>
      <c r="E16" s="42" t="s">
        <v>43</v>
      </c>
      <c r="F16" s="43">
        <v>250</v>
      </c>
      <c r="G16" s="43">
        <v>5</v>
      </c>
      <c r="H16" s="43">
        <v>9</v>
      </c>
      <c r="I16" s="43">
        <v>46</v>
      </c>
      <c r="J16" s="43">
        <v>216</v>
      </c>
      <c r="K16" s="44">
        <v>102</v>
      </c>
      <c r="L16" s="43"/>
    </row>
    <row r="17" spans="1:12" ht="15" x14ac:dyDescent="0.25">
      <c r="A17" s="23"/>
      <c r="B17" s="15"/>
      <c r="C17" s="11"/>
      <c r="D17" s="7" t="s">
        <v>26</v>
      </c>
      <c r="E17" s="42" t="s">
        <v>44</v>
      </c>
      <c r="F17" s="43" t="s">
        <v>66</v>
      </c>
      <c r="G17" s="43">
        <v>12.09</v>
      </c>
      <c r="H17" s="43">
        <v>29.81</v>
      </c>
      <c r="I17" s="43">
        <v>4.59</v>
      </c>
      <c r="J17" s="43">
        <v>323.24</v>
      </c>
      <c r="K17" s="44">
        <v>260</v>
      </c>
      <c r="L17" s="43"/>
    </row>
    <row r="18" spans="1:12" ht="15" x14ac:dyDescent="0.25">
      <c r="A18" s="23"/>
      <c r="B18" s="15"/>
      <c r="C18" s="11"/>
      <c r="D18" s="7" t="s">
        <v>27</v>
      </c>
      <c r="E18" s="42" t="s">
        <v>63</v>
      </c>
      <c r="F18" s="43">
        <v>180</v>
      </c>
      <c r="G18" s="43">
        <v>13.96</v>
      </c>
      <c r="H18" s="43">
        <v>11.62</v>
      </c>
      <c r="I18" s="43">
        <v>75.48</v>
      </c>
      <c r="J18" s="43">
        <v>462.23</v>
      </c>
      <c r="K18" s="44">
        <v>171</v>
      </c>
      <c r="L18" s="43"/>
    </row>
    <row r="19" spans="1:12" ht="15" x14ac:dyDescent="0.25">
      <c r="A19" s="23"/>
      <c r="B19" s="15"/>
      <c r="C19" s="11"/>
      <c r="D19" s="7" t="s">
        <v>28</v>
      </c>
      <c r="E19" s="42" t="s">
        <v>76</v>
      </c>
      <c r="F19" s="43">
        <v>200</v>
      </c>
      <c r="G19" s="43">
        <v>0.2</v>
      </c>
      <c r="H19" s="43">
        <v>0.1</v>
      </c>
      <c r="I19" s="43">
        <v>28.9</v>
      </c>
      <c r="J19" s="43">
        <v>113</v>
      </c>
      <c r="K19" s="44">
        <v>54.9</v>
      </c>
      <c r="L19" s="43"/>
    </row>
    <row r="20" spans="1:12" ht="15" x14ac:dyDescent="0.25">
      <c r="A20" s="23"/>
      <c r="B20" s="15"/>
      <c r="C20" s="11"/>
      <c r="D20" s="7" t="s">
        <v>29</v>
      </c>
      <c r="E20" s="42" t="s">
        <v>40</v>
      </c>
      <c r="F20" s="43">
        <v>30</v>
      </c>
      <c r="G20" s="43">
        <v>2.4</v>
      </c>
      <c r="H20" s="43">
        <v>0.72</v>
      </c>
      <c r="I20" s="43">
        <v>14.4</v>
      </c>
      <c r="J20" s="43">
        <v>72</v>
      </c>
      <c r="K20" s="44"/>
      <c r="L20" s="43"/>
    </row>
    <row r="21" spans="1:12" ht="15" x14ac:dyDescent="0.25">
      <c r="A21" s="23"/>
      <c r="B21" s="15"/>
      <c r="C21" s="11"/>
      <c r="D21" s="7" t="s">
        <v>30</v>
      </c>
      <c r="E21" s="42" t="s">
        <v>41</v>
      </c>
      <c r="F21" s="43">
        <v>30</v>
      </c>
      <c r="G21" s="43">
        <v>1.43</v>
      </c>
      <c r="H21" s="43">
        <v>0.9</v>
      </c>
      <c r="I21" s="43">
        <v>14.94</v>
      </c>
      <c r="J21" s="43">
        <v>66</v>
      </c>
      <c r="K21" s="44"/>
      <c r="L21" s="43"/>
    </row>
    <row r="22" spans="1:12" ht="15" x14ac:dyDescent="0.25">
      <c r="A22" s="23"/>
      <c r="B22" s="15"/>
      <c r="C22" s="11"/>
      <c r="D22" s="6"/>
      <c r="E22" s="42" t="s">
        <v>52</v>
      </c>
      <c r="F22" s="43">
        <v>1</v>
      </c>
      <c r="G22" s="43">
        <v>0.8</v>
      </c>
      <c r="H22" s="43">
        <v>0.8</v>
      </c>
      <c r="I22" s="43">
        <v>19.600000000000001</v>
      </c>
      <c r="J22" s="43">
        <v>94</v>
      </c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31</v>
      </c>
      <c r="E24" s="9"/>
      <c r="F24" s="19">
        <f>SUM(F15:F23)</f>
        <v>711</v>
      </c>
      <c r="G24" s="19">
        <f t="shared" ref="G24:J24" si="0">SUM(G15:G23)</f>
        <v>38.28</v>
      </c>
      <c r="H24" s="19">
        <f t="shared" si="0"/>
        <v>53.349999999999994</v>
      </c>
      <c r="I24" s="19">
        <f t="shared" si="0"/>
        <v>216.51000000000002</v>
      </c>
      <c r="J24" s="19">
        <f t="shared" si="0"/>
        <v>1409.47</v>
      </c>
      <c r="K24" s="25"/>
      <c r="L24" s="19">
        <f t="shared" ref="L24" si="1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60" t="s">
        <v>4</v>
      </c>
      <c r="D25" s="61"/>
      <c r="E25" s="31"/>
      <c r="F25" s="32">
        <f>F14+F24</f>
        <v>1031</v>
      </c>
      <c r="G25" s="32">
        <f t="shared" ref="G25:J25" si="2">G14+G24</f>
        <v>52.620000000000005</v>
      </c>
      <c r="H25" s="32">
        <f t="shared" si="2"/>
        <v>68.78</v>
      </c>
      <c r="I25" s="32">
        <f t="shared" si="2"/>
        <v>307.28000000000003</v>
      </c>
      <c r="J25" s="32">
        <f t="shared" si="2"/>
        <v>1934.24</v>
      </c>
      <c r="K25" s="32"/>
      <c r="L25" s="32">
        <f t="shared" ref="L25" si="3">L14+L24</f>
        <v>0</v>
      </c>
    </row>
    <row r="26" spans="1:12" ht="15" x14ac:dyDescent="0.25">
      <c r="A26" s="14">
        <v>1</v>
      </c>
      <c r="B26" s="15">
        <v>2</v>
      </c>
      <c r="C26" s="22" t="s">
        <v>18</v>
      </c>
      <c r="D26" s="5" t="s">
        <v>19</v>
      </c>
      <c r="E26" s="39" t="s">
        <v>49</v>
      </c>
      <c r="F26" s="40">
        <v>100</v>
      </c>
      <c r="G26" s="40">
        <v>11.72</v>
      </c>
      <c r="H26" s="40">
        <v>22.72</v>
      </c>
      <c r="I26" s="40">
        <v>16.579999999999998</v>
      </c>
      <c r="J26" s="40">
        <v>317.18</v>
      </c>
      <c r="K26" s="41">
        <v>274</v>
      </c>
      <c r="L26" s="40"/>
    </row>
    <row r="27" spans="1:12" ht="15" x14ac:dyDescent="0.25">
      <c r="A27" s="14"/>
      <c r="B27" s="15"/>
      <c r="C27" s="11"/>
      <c r="D27" s="6"/>
      <c r="E27" s="42" t="s">
        <v>45</v>
      </c>
      <c r="F27" s="43">
        <v>180</v>
      </c>
      <c r="G27" s="43">
        <v>6.59</v>
      </c>
      <c r="H27" s="43">
        <v>5.4</v>
      </c>
      <c r="I27" s="43">
        <v>31.68</v>
      </c>
      <c r="J27" s="43">
        <v>272.99</v>
      </c>
      <c r="K27" s="44">
        <v>309</v>
      </c>
      <c r="L27" s="43"/>
    </row>
    <row r="28" spans="1:12" ht="15" x14ac:dyDescent="0.25">
      <c r="A28" s="14"/>
      <c r="B28" s="15"/>
      <c r="C28" s="11"/>
      <c r="D28" s="7" t="s">
        <v>20</v>
      </c>
      <c r="E28" s="42" t="s">
        <v>85</v>
      </c>
      <c r="F28" s="43" t="s">
        <v>62</v>
      </c>
      <c r="G28" s="43">
        <v>0.21</v>
      </c>
      <c r="H28" s="43">
        <v>0.03</v>
      </c>
      <c r="I28" s="43">
        <v>16</v>
      </c>
      <c r="J28" s="43">
        <v>65</v>
      </c>
      <c r="K28" s="44">
        <v>377</v>
      </c>
      <c r="L28" s="43"/>
    </row>
    <row r="29" spans="1:12" ht="15" x14ac:dyDescent="0.25">
      <c r="A29" s="14"/>
      <c r="B29" s="15"/>
      <c r="C29" s="11"/>
      <c r="D29" s="51" t="s">
        <v>29</v>
      </c>
      <c r="E29" s="42" t="s">
        <v>40</v>
      </c>
      <c r="F29" s="43">
        <v>30</v>
      </c>
      <c r="G29" s="43">
        <v>2.4</v>
      </c>
      <c r="H29" s="43">
        <v>0.72</v>
      </c>
      <c r="I29" s="43">
        <v>14.4</v>
      </c>
      <c r="J29" s="43">
        <v>72</v>
      </c>
      <c r="K29" s="44"/>
      <c r="L29" s="43"/>
    </row>
    <row r="30" spans="1:12" ht="15" x14ac:dyDescent="0.25">
      <c r="A30" s="14"/>
      <c r="B30" s="15"/>
      <c r="C30" s="11"/>
      <c r="D30" s="51" t="s">
        <v>30</v>
      </c>
      <c r="E30" s="42" t="s">
        <v>41</v>
      </c>
      <c r="F30" s="43">
        <v>30</v>
      </c>
      <c r="G30" s="43">
        <v>1.43</v>
      </c>
      <c r="H30" s="43">
        <v>0.9</v>
      </c>
      <c r="I30" s="43">
        <v>14.94</v>
      </c>
      <c r="J30" s="43">
        <v>66</v>
      </c>
      <c r="K30" s="44"/>
      <c r="L30" s="43"/>
    </row>
    <row r="31" spans="1:12" ht="15" x14ac:dyDescent="0.25">
      <c r="A31" s="14"/>
      <c r="B31" s="15"/>
      <c r="C31" s="11"/>
      <c r="D31" s="7" t="s">
        <v>22</v>
      </c>
      <c r="E31" s="42" t="s">
        <v>67</v>
      </c>
      <c r="F31" s="43">
        <v>150</v>
      </c>
      <c r="G31" s="43">
        <v>0.8</v>
      </c>
      <c r="H31" s="43">
        <v>0.8</v>
      </c>
      <c r="I31" s="43">
        <v>19.600000000000001</v>
      </c>
      <c r="J31" s="43">
        <v>94</v>
      </c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31</v>
      </c>
      <c r="E34" s="9"/>
      <c r="F34" s="19">
        <f>SUM(F26:F33)</f>
        <v>490</v>
      </c>
      <c r="G34" s="19">
        <f>SUM(G26:G33)</f>
        <v>23.150000000000002</v>
      </c>
      <c r="H34" s="19">
        <f>SUM(H26:H33)</f>
        <v>30.569999999999997</v>
      </c>
      <c r="I34" s="19">
        <f>SUM(I26:I33)</f>
        <v>113.19999999999999</v>
      </c>
      <c r="J34" s="19">
        <f>SUM(J26:J33)</f>
        <v>887.17000000000007</v>
      </c>
      <c r="K34" s="25"/>
      <c r="L34" s="19">
        <f>SUM(L26:L33)</f>
        <v>0</v>
      </c>
    </row>
    <row r="35" spans="1:12" ht="15" x14ac:dyDescent="0.25">
      <c r="A35" s="13">
        <f>A26</f>
        <v>1</v>
      </c>
      <c r="B35" s="13">
        <f>B26</f>
        <v>2</v>
      </c>
      <c r="C35" s="10" t="s">
        <v>23</v>
      </c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25</v>
      </c>
      <c r="E36" s="42" t="s">
        <v>50</v>
      </c>
      <c r="F36" s="43" t="s">
        <v>86</v>
      </c>
      <c r="G36" s="43">
        <v>11.72</v>
      </c>
      <c r="H36" s="43">
        <v>22.72</v>
      </c>
      <c r="I36" s="43">
        <v>16.579999999999998</v>
      </c>
      <c r="J36" s="43">
        <v>317.18</v>
      </c>
      <c r="K36" s="44">
        <v>82</v>
      </c>
      <c r="L36" s="43"/>
    </row>
    <row r="37" spans="1:12" ht="15" x14ac:dyDescent="0.25">
      <c r="A37" s="14"/>
      <c r="B37" s="15"/>
      <c r="C37" s="11"/>
      <c r="D37" s="7" t="s">
        <v>26</v>
      </c>
      <c r="E37" s="42" t="s">
        <v>64</v>
      </c>
      <c r="F37" s="43">
        <v>240</v>
      </c>
      <c r="G37" s="43">
        <v>16.02</v>
      </c>
      <c r="H37" s="43">
        <v>41.23</v>
      </c>
      <c r="I37" s="43">
        <v>23.59</v>
      </c>
      <c r="J37" s="43">
        <v>518.4</v>
      </c>
      <c r="K37" s="44">
        <v>263</v>
      </c>
      <c r="L37" s="43"/>
    </row>
    <row r="38" spans="1:12" ht="15" x14ac:dyDescent="0.25">
      <c r="A38" s="14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28</v>
      </c>
      <c r="E39" s="42" t="s">
        <v>57</v>
      </c>
      <c r="F39" s="43">
        <v>200</v>
      </c>
      <c r="G39" s="43">
        <v>0.06</v>
      </c>
      <c r="H39" s="43">
        <v>0.06</v>
      </c>
      <c r="I39" s="43">
        <v>29</v>
      </c>
      <c r="J39" s="43">
        <v>108</v>
      </c>
      <c r="K39" s="44">
        <v>349</v>
      </c>
      <c r="L39" s="43"/>
    </row>
    <row r="40" spans="1:12" ht="15" x14ac:dyDescent="0.25">
      <c r="A40" s="14"/>
      <c r="B40" s="15"/>
      <c r="C40" s="11"/>
      <c r="D40" s="7" t="s">
        <v>29</v>
      </c>
      <c r="E40" s="42" t="s">
        <v>40</v>
      </c>
      <c r="F40" s="43">
        <v>40</v>
      </c>
      <c r="G40" s="43">
        <v>3.2</v>
      </c>
      <c r="H40" s="43">
        <v>0.96</v>
      </c>
      <c r="I40" s="43">
        <v>19.2</v>
      </c>
      <c r="J40" s="43">
        <v>96</v>
      </c>
      <c r="K40" s="44"/>
      <c r="L40" s="43"/>
    </row>
    <row r="41" spans="1:12" ht="15" x14ac:dyDescent="0.25">
      <c r="A41" s="14"/>
      <c r="B41" s="15"/>
      <c r="C41" s="11"/>
      <c r="D41" s="7" t="s">
        <v>30</v>
      </c>
      <c r="E41" s="42" t="s">
        <v>41</v>
      </c>
      <c r="F41" s="43">
        <v>30</v>
      </c>
      <c r="G41" s="43">
        <v>1.43</v>
      </c>
      <c r="H41" s="43">
        <v>0.9</v>
      </c>
      <c r="I41" s="43">
        <v>14.94</v>
      </c>
      <c r="J41" s="43">
        <v>66</v>
      </c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31</v>
      </c>
      <c r="E44" s="9"/>
      <c r="F44" s="19">
        <f>SUM(F35:F43)</f>
        <v>510</v>
      </c>
      <c r="G44" s="19">
        <f t="shared" ref="G44" si="4">SUM(G35:G43)</f>
        <v>32.43</v>
      </c>
      <c r="H44" s="19">
        <f t="shared" ref="H44" si="5">SUM(H35:H43)</f>
        <v>65.86999999999999</v>
      </c>
      <c r="I44" s="19">
        <f t="shared" ref="I44" si="6">SUM(I35:I43)</f>
        <v>103.31</v>
      </c>
      <c r="J44" s="19">
        <f t="shared" ref="J44:L44" si="7">SUM(J35:J43)</f>
        <v>1105.58</v>
      </c>
      <c r="K44" s="25"/>
      <c r="L44" s="19">
        <f t="shared" si="7"/>
        <v>0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60" t="s">
        <v>4</v>
      </c>
      <c r="D45" s="61"/>
      <c r="E45" s="31"/>
      <c r="F45" s="32">
        <f>F34+F44</f>
        <v>1000</v>
      </c>
      <c r="G45" s="32">
        <f t="shared" ref="G45" si="8">G34+G44</f>
        <v>55.58</v>
      </c>
      <c r="H45" s="32">
        <f t="shared" ref="H45" si="9">H34+H44</f>
        <v>96.439999999999984</v>
      </c>
      <c r="I45" s="32">
        <f t="shared" ref="I45" si="10">I34+I44</f>
        <v>216.51</v>
      </c>
      <c r="J45" s="32">
        <f t="shared" ref="J45:L45" si="11">J34+J44</f>
        <v>1992.75</v>
      </c>
      <c r="K45" s="32"/>
      <c r="L45" s="32">
        <f t="shared" si="11"/>
        <v>0</v>
      </c>
    </row>
    <row r="46" spans="1:12" ht="15" x14ac:dyDescent="0.25">
      <c r="A46" s="20">
        <v>1</v>
      </c>
      <c r="B46" s="21">
        <v>3</v>
      </c>
      <c r="C46" s="22" t="s">
        <v>18</v>
      </c>
      <c r="D46" s="55" t="s">
        <v>19</v>
      </c>
      <c r="E46" s="42" t="s">
        <v>68</v>
      </c>
      <c r="F46" s="43">
        <v>200</v>
      </c>
      <c r="G46" s="43">
        <v>10.52</v>
      </c>
      <c r="H46" s="43">
        <v>15.17</v>
      </c>
      <c r="I46" s="43">
        <v>54.39</v>
      </c>
      <c r="J46" s="43">
        <v>401.91</v>
      </c>
      <c r="K46" s="44">
        <v>15.5</v>
      </c>
      <c r="L46" s="40"/>
    </row>
    <row r="47" spans="1:12" ht="15" x14ac:dyDescent="0.25">
      <c r="A47" s="23"/>
      <c r="B47" s="15"/>
      <c r="C47" s="11"/>
      <c r="D47" s="6"/>
      <c r="E47" s="2" t="s">
        <v>87</v>
      </c>
      <c r="F47" s="54">
        <v>20</v>
      </c>
      <c r="G47" s="54">
        <v>1.44</v>
      </c>
      <c r="H47" s="54">
        <v>6</v>
      </c>
      <c r="I47" s="54">
        <v>11.2</v>
      </c>
      <c r="J47" s="54">
        <v>98</v>
      </c>
      <c r="K47" s="54"/>
      <c r="L47" s="43"/>
    </row>
    <row r="48" spans="1:12" ht="15" x14ac:dyDescent="0.25">
      <c r="A48" s="23"/>
      <c r="B48" s="15"/>
      <c r="C48" s="11"/>
      <c r="D48" s="7" t="s">
        <v>20</v>
      </c>
      <c r="E48" s="42" t="s">
        <v>46</v>
      </c>
      <c r="F48" s="43">
        <v>200</v>
      </c>
      <c r="G48" s="43">
        <v>0.1</v>
      </c>
      <c r="H48" s="43">
        <v>0.06</v>
      </c>
      <c r="I48" s="43">
        <v>15</v>
      </c>
      <c r="J48" s="43">
        <v>60</v>
      </c>
      <c r="K48" s="44">
        <v>376</v>
      </c>
      <c r="L48" s="43"/>
    </row>
    <row r="49" spans="1:12" ht="15" x14ac:dyDescent="0.25">
      <c r="A49" s="23"/>
      <c r="B49" s="15"/>
      <c r="C49" s="11"/>
      <c r="D49" s="51" t="s">
        <v>29</v>
      </c>
      <c r="E49" s="42" t="s">
        <v>40</v>
      </c>
      <c r="F49" s="43">
        <v>30</v>
      </c>
      <c r="G49" s="43">
        <v>2.4</v>
      </c>
      <c r="H49" s="43">
        <v>0.72</v>
      </c>
      <c r="I49" s="43">
        <v>14.4</v>
      </c>
      <c r="J49" s="43">
        <v>72</v>
      </c>
      <c r="K49" s="44"/>
      <c r="L49" s="43"/>
    </row>
    <row r="50" spans="1:12" ht="15" x14ac:dyDescent="0.25">
      <c r="A50" s="23"/>
      <c r="B50" s="15"/>
      <c r="C50" s="11"/>
      <c r="D50" s="51" t="s">
        <v>30</v>
      </c>
      <c r="E50" s="42" t="s">
        <v>41</v>
      </c>
      <c r="F50" s="43">
        <v>20</v>
      </c>
      <c r="G50" s="43">
        <v>0.96</v>
      </c>
      <c r="H50" s="43">
        <v>0.6</v>
      </c>
      <c r="I50" s="43">
        <v>15</v>
      </c>
      <c r="J50" s="43">
        <v>60</v>
      </c>
      <c r="K50" s="44"/>
      <c r="L50" s="43"/>
    </row>
    <row r="51" spans="1:12" ht="15" x14ac:dyDescent="0.25">
      <c r="A51" s="23"/>
      <c r="B51" s="15"/>
      <c r="C51" s="11"/>
      <c r="D51" s="7" t="s">
        <v>22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 t="s">
        <v>88</v>
      </c>
      <c r="F52" s="43">
        <v>80</v>
      </c>
      <c r="G52" s="43">
        <v>5.86</v>
      </c>
      <c r="H52" s="43">
        <v>5.22</v>
      </c>
      <c r="I52" s="43">
        <v>45.12</v>
      </c>
      <c r="J52" s="43">
        <v>249.86</v>
      </c>
      <c r="K52" s="44">
        <v>424</v>
      </c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31</v>
      </c>
      <c r="E54" s="9"/>
      <c r="F54" s="19">
        <f>SUM(F46:F53)</f>
        <v>550</v>
      </c>
      <c r="G54" s="19">
        <f>SUM(G46:G53)</f>
        <v>21.279999999999998</v>
      </c>
      <c r="H54" s="19">
        <f>SUM(H46:H53)</f>
        <v>27.77</v>
      </c>
      <c r="I54" s="19">
        <f>SUM(I46:I53)</f>
        <v>155.11000000000001</v>
      </c>
      <c r="J54" s="19">
        <f>SUM(J46:J53)</f>
        <v>941.7700000000001</v>
      </c>
      <c r="K54" s="25"/>
      <c r="L54" s="19">
        <f t="shared" ref="L54" si="12">SUM(L46:L53)</f>
        <v>0</v>
      </c>
    </row>
    <row r="55" spans="1:12" ht="15" x14ac:dyDescent="0.25">
      <c r="A55" s="26">
        <f>A46</f>
        <v>1</v>
      </c>
      <c r="B55" s="13">
        <f>B46</f>
        <v>3</v>
      </c>
      <c r="C55" s="10" t="s">
        <v>23</v>
      </c>
      <c r="D55" s="7" t="s">
        <v>24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25</v>
      </c>
      <c r="E56" s="42" t="s">
        <v>72</v>
      </c>
      <c r="F56" s="43">
        <v>250</v>
      </c>
      <c r="G56" s="43">
        <v>2.65</v>
      </c>
      <c r="H56" s="43">
        <v>2.78</v>
      </c>
      <c r="I56" s="43">
        <v>24.23</v>
      </c>
      <c r="J56" s="43">
        <v>172</v>
      </c>
      <c r="K56" s="44">
        <v>103</v>
      </c>
      <c r="L56" s="43"/>
    </row>
    <row r="57" spans="1:12" ht="15" x14ac:dyDescent="0.25">
      <c r="A57" s="23"/>
      <c r="B57" s="15"/>
      <c r="C57" s="11"/>
      <c r="D57" s="7" t="s">
        <v>26</v>
      </c>
      <c r="E57" s="42" t="s">
        <v>78</v>
      </c>
      <c r="F57" s="43">
        <v>100</v>
      </c>
      <c r="G57" s="43">
        <v>16.98</v>
      </c>
      <c r="H57" s="43">
        <v>16.16</v>
      </c>
      <c r="I57" s="43">
        <v>14.62</v>
      </c>
      <c r="J57" s="43">
        <v>241.56</v>
      </c>
      <c r="K57" s="44"/>
      <c r="L57" s="43"/>
    </row>
    <row r="58" spans="1:12" ht="15" x14ac:dyDescent="0.25">
      <c r="A58" s="23"/>
      <c r="B58" s="15"/>
      <c r="C58" s="11"/>
      <c r="D58" s="7" t="s">
        <v>27</v>
      </c>
      <c r="E58" s="42" t="s">
        <v>51</v>
      </c>
      <c r="F58" s="43">
        <v>180</v>
      </c>
      <c r="G58" s="43">
        <v>4.32</v>
      </c>
      <c r="H58" s="43">
        <v>5.7</v>
      </c>
      <c r="I58" s="43">
        <v>62.88</v>
      </c>
      <c r="J58" s="43">
        <v>307</v>
      </c>
      <c r="K58" s="44">
        <v>305</v>
      </c>
      <c r="L58" s="43"/>
    </row>
    <row r="59" spans="1:12" ht="15" x14ac:dyDescent="0.25">
      <c r="A59" s="23"/>
      <c r="B59" s="15"/>
      <c r="C59" s="11"/>
      <c r="D59" s="7" t="s">
        <v>28</v>
      </c>
      <c r="E59" s="42" t="s">
        <v>79</v>
      </c>
      <c r="F59" s="43">
        <v>200</v>
      </c>
      <c r="G59" s="43">
        <v>0.68</v>
      </c>
      <c r="H59" s="43">
        <v>0.14000000000000001</v>
      </c>
      <c r="I59" s="43">
        <v>35.26</v>
      </c>
      <c r="J59" s="43">
        <v>143.80000000000001</v>
      </c>
      <c r="K59" s="44">
        <v>388.06</v>
      </c>
      <c r="L59" s="43"/>
    </row>
    <row r="60" spans="1:12" ht="15" x14ac:dyDescent="0.25">
      <c r="A60" s="23"/>
      <c r="B60" s="15"/>
      <c r="C60" s="11"/>
      <c r="D60" s="7" t="s">
        <v>29</v>
      </c>
      <c r="E60" s="42" t="s">
        <v>40</v>
      </c>
      <c r="F60" s="43">
        <v>40</v>
      </c>
      <c r="G60" s="43">
        <v>3.2</v>
      </c>
      <c r="H60" s="43">
        <v>0.96</v>
      </c>
      <c r="I60" s="43">
        <v>19.2</v>
      </c>
      <c r="J60" s="43">
        <v>96</v>
      </c>
      <c r="K60" s="44"/>
      <c r="L60" s="43"/>
    </row>
    <row r="61" spans="1:12" ht="15" x14ac:dyDescent="0.25">
      <c r="A61" s="23"/>
      <c r="B61" s="15"/>
      <c r="C61" s="11"/>
      <c r="D61" s="7" t="s">
        <v>30</v>
      </c>
      <c r="E61" s="42" t="s">
        <v>41</v>
      </c>
      <c r="F61" s="43">
        <v>30</v>
      </c>
      <c r="G61" s="43">
        <v>1.43</v>
      </c>
      <c r="H61" s="43">
        <v>0.9</v>
      </c>
      <c r="I61" s="43">
        <v>14.94</v>
      </c>
      <c r="J61" s="43">
        <v>66</v>
      </c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 t="s">
        <v>31</v>
      </c>
      <c r="E64" s="9"/>
      <c r="F64" s="19">
        <f>SUM(F55:F63)</f>
        <v>800</v>
      </c>
      <c r="G64" s="19">
        <f t="shared" ref="G64" si="13">SUM(G55:G63)</f>
        <v>29.259999999999998</v>
      </c>
      <c r="H64" s="19">
        <f t="shared" ref="H64" si="14">SUM(H55:H63)</f>
        <v>26.64</v>
      </c>
      <c r="I64" s="19">
        <f t="shared" ref="I64" si="15">SUM(I55:I63)</f>
        <v>171.13</v>
      </c>
      <c r="J64" s="19">
        <f t="shared" ref="J64:L64" si="16">SUM(J55:J63)</f>
        <v>1026.3599999999999</v>
      </c>
      <c r="K64" s="25"/>
      <c r="L64" s="19">
        <f t="shared" si="16"/>
        <v>0</v>
      </c>
    </row>
    <row r="65" spans="1:12" ht="15.75" customHeight="1" x14ac:dyDescent="0.2">
      <c r="A65" s="29">
        <f>A46</f>
        <v>1</v>
      </c>
      <c r="B65" s="30">
        <f>B46</f>
        <v>3</v>
      </c>
      <c r="C65" s="60" t="s">
        <v>4</v>
      </c>
      <c r="D65" s="61"/>
      <c r="E65" s="31"/>
      <c r="F65" s="32">
        <f>F54+F64</f>
        <v>1350</v>
      </c>
      <c r="G65" s="32">
        <f t="shared" ref="G65" si="17">G54+G64</f>
        <v>50.539999999999992</v>
      </c>
      <c r="H65" s="32">
        <f t="shared" ref="H65" si="18">H54+H64</f>
        <v>54.41</v>
      </c>
      <c r="I65" s="32">
        <f t="shared" ref="I65" si="19">I54+I64</f>
        <v>326.24</v>
      </c>
      <c r="J65" s="32">
        <f t="shared" ref="J65:L65" si="20">J54+J64</f>
        <v>1968.13</v>
      </c>
      <c r="K65" s="32"/>
      <c r="L65" s="32">
        <f t="shared" si="20"/>
        <v>0</v>
      </c>
    </row>
    <row r="66" spans="1:12" ht="15" x14ac:dyDescent="0.25">
      <c r="A66" s="20">
        <v>1</v>
      </c>
      <c r="B66" s="21">
        <v>4</v>
      </c>
      <c r="C66" s="22" t="s">
        <v>18</v>
      </c>
      <c r="D66" s="5" t="s">
        <v>19</v>
      </c>
      <c r="E66" s="39" t="s">
        <v>73</v>
      </c>
      <c r="F66" s="40" t="s">
        <v>89</v>
      </c>
      <c r="G66" s="40">
        <v>8.1199999999999992</v>
      </c>
      <c r="H66" s="40">
        <v>18.78</v>
      </c>
      <c r="I66" s="40">
        <v>13.53</v>
      </c>
      <c r="J66" s="40">
        <v>260.17</v>
      </c>
      <c r="K66" s="41">
        <v>279</v>
      </c>
      <c r="L66" s="40"/>
    </row>
    <row r="67" spans="1:12" ht="15" x14ac:dyDescent="0.25">
      <c r="A67" s="23"/>
      <c r="B67" s="15"/>
      <c r="C67" s="11"/>
      <c r="D67" s="6"/>
      <c r="E67" s="42" t="s">
        <v>53</v>
      </c>
      <c r="F67" s="43">
        <v>180</v>
      </c>
      <c r="G67" s="43">
        <v>3.77</v>
      </c>
      <c r="H67" s="43">
        <v>6.12</v>
      </c>
      <c r="I67" s="43">
        <v>58.5</v>
      </c>
      <c r="J67" s="43">
        <v>273.02</v>
      </c>
      <c r="K67" s="44">
        <v>312</v>
      </c>
      <c r="L67" s="43"/>
    </row>
    <row r="68" spans="1:12" ht="15" x14ac:dyDescent="0.25">
      <c r="A68" s="23"/>
      <c r="B68" s="15"/>
      <c r="C68" s="11"/>
      <c r="D68" s="7" t="s">
        <v>20</v>
      </c>
      <c r="E68" s="42" t="s">
        <v>46</v>
      </c>
      <c r="F68" s="43">
        <v>200</v>
      </c>
      <c r="G68" s="43">
        <v>0.1</v>
      </c>
      <c r="H68" s="43">
        <v>0.06</v>
      </c>
      <c r="I68" s="43">
        <v>15</v>
      </c>
      <c r="J68" s="43">
        <v>60</v>
      </c>
      <c r="K68" s="44">
        <v>376</v>
      </c>
      <c r="L68" s="43"/>
    </row>
    <row r="69" spans="1:12" ht="15" x14ac:dyDescent="0.25">
      <c r="A69" s="23"/>
      <c r="B69" s="15"/>
      <c r="C69" s="11"/>
      <c r="D69" s="51" t="s">
        <v>29</v>
      </c>
      <c r="E69" s="42" t="s">
        <v>40</v>
      </c>
      <c r="F69" s="43">
        <v>30</v>
      </c>
      <c r="G69" s="43">
        <v>2.4</v>
      </c>
      <c r="H69" s="43">
        <v>0.72</v>
      </c>
      <c r="I69" s="43">
        <v>14.4</v>
      </c>
      <c r="J69" s="43">
        <v>66</v>
      </c>
      <c r="K69" s="44"/>
      <c r="L69" s="43"/>
    </row>
    <row r="70" spans="1:12" ht="15" x14ac:dyDescent="0.25">
      <c r="A70" s="23"/>
      <c r="B70" s="15"/>
      <c r="C70" s="11"/>
      <c r="D70" s="51" t="s">
        <v>30</v>
      </c>
      <c r="E70" s="42" t="s">
        <v>41</v>
      </c>
      <c r="F70" s="43">
        <v>50</v>
      </c>
      <c r="G70" s="43">
        <v>2.8</v>
      </c>
      <c r="H70" s="43">
        <v>1.08</v>
      </c>
      <c r="I70" s="43">
        <v>23.6</v>
      </c>
      <c r="J70" s="43">
        <v>115.34</v>
      </c>
      <c r="K70" s="44"/>
      <c r="L70" s="43"/>
    </row>
    <row r="71" spans="1:12" ht="15" x14ac:dyDescent="0.25">
      <c r="A71" s="23"/>
      <c r="B71" s="15"/>
      <c r="C71" s="11"/>
      <c r="D71" s="7" t="s">
        <v>22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6"/>
      <c r="E72" s="42" t="s">
        <v>90</v>
      </c>
      <c r="F72" s="43">
        <v>50</v>
      </c>
      <c r="G72" s="43">
        <v>2.8</v>
      </c>
      <c r="H72" s="43">
        <v>1.08</v>
      </c>
      <c r="I72" s="43">
        <v>23.6</v>
      </c>
      <c r="J72" s="43">
        <v>115.34</v>
      </c>
      <c r="K72" s="44">
        <v>406</v>
      </c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SUM(F66:F73)</f>
        <v>510</v>
      </c>
      <c r="G74" s="19">
        <f t="shared" ref="G74" si="21">SUM(G66:G73)</f>
        <v>19.989999999999998</v>
      </c>
      <c r="H74" s="19">
        <f t="shared" ref="H74" si="22">SUM(H66:H73)</f>
        <v>27.839999999999996</v>
      </c>
      <c r="I74" s="19">
        <f t="shared" ref="I74" si="23">SUM(I66:I73)</f>
        <v>148.63</v>
      </c>
      <c r="J74" s="19">
        <f t="shared" ref="J74:L74" si="24">SUM(J66:J73)</f>
        <v>889.87000000000012</v>
      </c>
      <c r="K74" s="25"/>
      <c r="L74" s="19">
        <f t="shared" si="24"/>
        <v>0</v>
      </c>
    </row>
    <row r="75" spans="1:12" ht="15" x14ac:dyDescent="0.25">
      <c r="A75" s="26">
        <f>A66</f>
        <v>1</v>
      </c>
      <c r="B75" s="13">
        <f>B66</f>
        <v>4</v>
      </c>
      <c r="C75" s="10" t="s">
        <v>23</v>
      </c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25</v>
      </c>
      <c r="E76" s="42" t="s">
        <v>54</v>
      </c>
      <c r="F76" s="43" t="s">
        <v>69</v>
      </c>
      <c r="G76" s="43">
        <v>5.6</v>
      </c>
      <c r="H76" s="43">
        <v>5.0999999999999996</v>
      </c>
      <c r="I76" s="43">
        <v>47.93</v>
      </c>
      <c r="J76" s="43">
        <v>218.99</v>
      </c>
      <c r="K76" s="44">
        <v>96</v>
      </c>
      <c r="L76" s="43"/>
    </row>
    <row r="77" spans="1:12" ht="15" x14ac:dyDescent="0.25">
      <c r="A77" s="23"/>
      <c r="B77" s="15"/>
      <c r="C77" s="11"/>
      <c r="D77" s="7" t="s">
        <v>26</v>
      </c>
      <c r="E77" s="42" t="s">
        <v>65</v>
      </c>
      <c r="F77" s="43">
        <v>100</v>
      </c>
      <c r="G77" s="43">
        <v>13.6</v>
      </c>
      <c r="H77" s="43">
        <v>25.4</v>
      </c>
      <c r="I77" s="43">
        <v>26.3</v>
      </c>
      <c r="J77" s="43">
        <v>356</v>
      </c>
      <c r="K77" s="44"/>
      <c r="L77" s="43"/>
    </row>
    <row r="78" spans="1:12" ht="15" x14ac:dyDescent="0.25">
      <c r="A78" s="23"/>
      <c r="B78" s="15"/>
      <c r="C78" s="11"/>
      <c r="D78" s="7" t="s">
        <v>27</v>
      </c>
      <c r="E78" s="42" t="s">
        <v>63</v>
      </c>
      <c r="F78" s="43">
        <v>180</v>
      </c>
      <c r="G78" s="43">
        <v>13.96</v>
      </c>
      <c r="H78" s="43">
        <v>11.62</v>
      </c>
      <c r="I78" s="43">
        <v>75.48</v>
      </c>
      <c r="J78" s="43">
        <v>462.23</v>
      </c>
      <c r="K78" s="44"/>
      <c r="L78" s="43"/>
    </row>
    <row r="79" spans="1:12" ht="15" x14ac:dyDescent="0.25">
      <c r="A79" s="23"/>
      <c r="B79" s="15"/>
      <c r="C79" s="11"/>
      <c r="D79" s="7" t="s">
        <v>28</v>
      </c>
      <c r="E79" s="42" t="s">
        <v>91</v>
      </c>
      <c r="F79" s="43">
        <v>200</v>
      </c>
      <c r="G79" s="43"/>
      <c r="H79" s="43"/>
      <c r="I79" s="43">
        <v>18</v>
      </c>
      <c r="J79" s="43">
        <v>72</v>
      </c>
      <c r="K79" s="44">
        <v>352.03</v>
      </c>
      <c r="L79" s="43"/>
    </row>
    <row r="80" spans="1:12" ht="15" x14ac:dyDescent="0.25">
      <c r="A80" s="23"/>
      <c r="B80" s="15"/>
      <c r="C80" s="11"/>
      <c r="D80" s="7" t="s">
        <v>29</v>
      </c>
      <c r="E80" s="42" t="s">
        <v>40</v>
      </c>
      <c r="F80" s="43">
        <v>40</v>
      </c>
      <c r="G80" s="43">
        <v>3.2</v>
      </c>
      <c r="H80" s="43">
        <v>0.96</v>
      </c>
      <c r="I80" s="43">
        <v>19.2</v>
      </c>
      <c r="J80" s="43">
        <v>96</v>
      </c>
      <c r="K80" s="44"/>
      <c r="L80" s="43"/>
    </row>
    <row r="81" spans="1:12" ht="15" x14ac:dyDescent="0.25">
      <c r="A81" s="23"/>
      <c r="B81" s="15"/>
      <c r="C81" s="11"/>
      <c r="D81" s="7" t="s">
        <v>30</v>
      </c>
      <c r="E81" s="42" t="s">
        <v>41</v>
      </c>
      <c r="F81" s="43">
        <v>30</v>
      </c>
      <c r="G81" s="43">
        <v>1.43</v>
      </c>
      <c r="H81" s="43">
        <v>0.9</v>
      </c>
      <c r="I81" s="43">
        <v>14.94</v>
      </c>
      <c r="J81" s="43">
        <v>66</v>
      </c>
      <c r="K81" s="44"/>
      <c r="L81" s="43"/>
    </row>
    <row r="82" spans="1:12" ht="15" x14ac:dyDescent="0.25">
      <c r="A82" s="23"/>
      <c r="B82" s="15"/>
      <c r="C82" s="11"/>
      <c r="D82" s="6"/>
      <c r="E82" s="42" t="s">
        <v>52</v>
      </c>
      <c r="F82" s="43">
        <v>150</v>
      </c>
      <c r="G82" s="43" t="s">
        <v>70</v>
      </c>
      <c r="H82" s="43" t="s">
        <v>70</v>
      </c>
      <c r="I82" s="53">
        <v>19.600000000000001</v>
      </c>
      <c r="J82" s="43">
        <v>94</v>
      </c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31</v>
      </c>
      <c r="E84" s="9"/>
      <c r="F84" s="19">
        <f>SUM(F75:F83)</f>
        <v>700</v>
      </c>
      <c r="G84" s="19">
        <f t="shared" ref="G84" si="25">SUM(G75:G83)</f>
        <v>37.79</v>
      </c>
      <c r="H84" s="19">
        <f t="shared" ref="H84" si="26">SUM(H75:H83)</f>
        <v>43.98</v>
      </c>
      <c r="I84" s="19">
        <f t="shared" ref="I84" si="27">SUM(I75:I83)</f>
        <v>221.45</v>
      </c>
      <c r="J84" s="19">
        <f t="shared" ref="J84:L84" si="28">SUM(J75:J83)</f>
        <v>1365.22</v>
      </c>
      <c r="K84" s="25"/>
      <c r="L84" s="19">
        <f t="shared" si="28"/>
        <v>0</v>
      </c>
    </row>
    <row r="85" spans="1:12" ht="15.75" customHeight="1" x14ac:dyDescent="0.2">
      <c r="A85" s="29">
        <f>A66</f>
        <v>1</v>
      </c>
      <c r="B85" s="30">
        <f>B66</f>
        <v>4</v>
      </c>
      <c r="C85" s="60" t="s">
        <v>4</v>
      </c>
      <c r="D85" s="61"/>
      <c r="E85" s="31"/>
      <c r="F85" s="32">
        <f>F74+F84</f>
        <v>1210</v>
      </c>
      <c r="G85" s="32">
        <f t="shared" ref="G85" si="29">G74+G84</f>
        <v>57.78</v>
      </c>
      <c r="H85" s="32">
        <f t="shared" ref="H85" si="30">H74+H84</f>
        <v>71.819999999999993</v>
      </c>
      <c r="I85" s="32">
        <f t="shared" ref="I85" si="31">I74+I84</f>
        <v>370.08</v>
      </c>
      <c r="J85" s="32">
        <f t="shared" ref="J85:L85" si="32">J74+J84</f>
        <v>2255.09</v>
      </c>
      <c r="K85" s="32"/>
      <c r="L85" s="32">
        <f t="shared" si="32"/>
        <v>0</v>
      </c>
    </row>
    <row r="86" spans="1:12" ht="15" x14ac:dyDescent="0.25">
      <c r="A86" s="20">
        <v>1</v>
      </c>
      <c r="B86" s="21">
        <v>5</v>
      </c>
      <c r="C86" s="22" t="s">
        <v>18</v>
      </c>
      <c r="D86" s="5" t="s">
        <v>19</v>
      </c>
      <c r="E86" s="39" t="s">
        <v>55</v>
      </c>
      <c r="F86" s="40">
        <v>200</v>
      </c>
      <c r="G86" s="40">
        <v>18.34</v>
      </c>
      <c r="H86" s="40">
        <v>31.94</v>
      </c>
      <c r="I86" s="40">
        <v>25.8</v>
      </c>
      <c r="J86" s="40">
        <v>380.96</v>
      </c>
      <c r="K86" s="41">
        <v>284</v>
      </c>
      <c r="L86" s="40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20</v>
      </c>
      <c r="E88" s="42" t="s">
        <v>46</v>
      </c>
      <c r="F88" s="43">
        <v>200</v>
      </c>
      <c r="G88" s="43">
        <v>0.1</v>
      </c>
      <c r="H88" s="43">
        <v>0.06</v>
      </c>
      <c r="I88" s="43">
        <v>15</v>
      </c>
      <c r="J88" s="43">
        <v>60</v>
      </c>
      <c r="K88" s="44">
        <v>376</v>
      </c>
      <c r="L88" s="43"/>
    </row>
    <row r="89" spans="1:12" ht="15" x14ac:dyDescent="0.25">
      <c r="A89" s="23"/>
      <c r="B89" s="15"/>
      <c r="C89" s="11"/>
      <c r="D89" s="7" t="s">
        <v>29</v>
      </c>
      <c r="E89" s="42" t="s">
        <v>40</v>
      </c>
      <c r="F89" s="43">
        <v>40</v>
      </c>
      <c r="G89" s="43">
        <v>3.2</v>
      </c>
      <c r="H89" s="43">
        <v>0.96</v>
      </c>
      <c r="I89" s="43">
        <v>19.2</v>
      </c>
      <c r="J89" s="43">
        <v>96</v>
      </c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 t="s">
        <v>41</v>
      </c>
      <c r="F90" s="43">
        <v>40</v>
      </c>
      <c r="G90" s="43">
        <v>1.91</v>
      </c>
      <c r="H90" s="43">
        <v>1.2</v>
      </c>
      <c r="I90" s="43">
        <v>19.920000000000002</v>
      </c>
      <c r="J90" s="43">
        <v>88</v>
      </c>
      <c r="K90" s="44"/>
      <c r="L90" s="43"/>
    </row>
    <row r="91" spans="1:12" ht="15" x14ac:dyDescent="0.25">
      <c r="A91" s="23"/>
      <c r="B91" s="15"/>
      <c r="C91" s="11"/>
      <c r="D91" s="7" t="s">
        <v>22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 t="s">
        <v>92</v>
      </c>
      <c r="F92" s="43">
        <v>100</v>
      </c>
      <c r="G92" s="43">
        <v>6.83</v>
      </c>
      <c r="H92" s="43">
        <v>5.32</v>
      </c>
      <c r="I92" s="43">
        <v>39.65</v>
      </c>
      <c r="J92" s="43">
        <v>232.15</v>
      </c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31</v>
      </c>
      <c r="E94" s="9"/>
      <c r="F94" s="19">
        <f>SUM(F86:F93)</f>
        <v>580</v>
      </c>
      <c r="G94" s="19">
        <f t="shared" ref="G94" si="33">SUM(G86:G93)</f>
        <v>30.380000000000003</v>
      </c>
      <c r="H94" s="19">
        <f t="shared" ref="H94" si="34">SUM(H86:H93)</f>
        <v>39.480000000000004</v>
      </c>
      <c r="I94" s="19">
        <f t="shared" ref="I94" si="35">SUM(I86:I93)</f>
        <v>119.57</v>
      </c>
      <c r="J94" s="19">
        <f t="shared" ref="J94:L94" si="36">SUM(J86:J93)</f>
        <v>857.11</v>
      </c>
      <c r="K94" s="25"/>
      <c r="L94" s="19">
        <f t="shared" si="36"/>
        <v>0</v>
      </c>
    </row>
    <row r="95" spans="1:12" ht="15" x14ac:dyDescent="0.25">
      <c r="A95" s="26">
        <f>A86</f>
        <v>1</v>
      </c>
      <c r="B95" s="13">
        <f>B86</f>
        <v>5</v>
      </c>
      <c r="C95" s="10" t="s">
        <v>23</v>
      </c>
      <c r="D95" s="7" t="s">
        <v>24</v>
      </c>
      <c r="E95" s="42"/>
      <c r="F95" s="43"/>
      <c r="G95" s="43"/>
      <c r="H95" s="43"/>
      <c r="I95" s="43"/>
      <c r="J95" s="43"/>
      <c r="K95" s="44"/>
      <c r="L95" s="43"/>
    </row>
    <row r="96" spans="1:12" ht="25.5" x14ac:dyDescent="0.25">
      <c r="A96" s="23"/>
      <c r="B96" s="15"/>
      <c r="C96" s="11"/>
      <c r="D96" s="7" t="s">
        <v>25</v>
      </c>
      <c r="E96" s="42" t="s">
        <v>74</v>
      </c>
      <c r="F96" s="43" t="s">
        <v>69</v>
      </c>
      <c r="G96" s="43">
        <v>7.6</v>
      </c>
      <c r="H96" s="43">
        <v>4.93</v>
      </c>
      <c r="I96" s="43">
        <v>21.51</v>
      </c>
      <c r="J96" s="43">
        <v>138</v>
      </c>
      <c r="K96" s="44">
        <v>88</v>
      </c>
      <c r="L96" s="43"/>
    </row>
    <row r="97" spans="1:12" ht="15" x14ac:dyDescent="0.25">
      <c r="A97" s="23"/>
      <c r="B97" s="15"/>
      <c r="C97" s="11"/>
      <c r="D97" s="7" t="s">
        <v>26</v>
      </c>
      <c r="E97" s="42" t="s">
        <v>58</v>
      </c>
      <c r="F97" s="43">
        <v>120</v>
      </c>
      <c r="G97" s="43">
        <v>14.06</v>
      </c>
      <c r="H97" s="43">
        <v>27.26</v>
      </c>
      <c r="I97" s="43">
        <v>19.899999999999999</v>
      </c>
      <c r="J97" s="43">
        <v>380.62</v>
      </c>
      <c r="K97" s="44">
        <v>274</v>
      </c>
      <c r="L97" s="43"/>
    </row>
    <row r="98" spans="1:12" ht="15" x14ac:dyDescent="0.25">
      <c r="A98" s="23"/>
      <c r="B98" s="15"/>
      <c r="C98" s="11"/>
      <c r="D98" s="7" t="s">
        <v>27</v>
      </c>
      <c r="E98" s="42" t="s">
        <v>45</v>
      </c>
      <c r="F98" s="43">
        <v>200</v>
      </c>
      <c r="G98" s="43">
        <v>7.32</v>
      </c>
      <c r="H98" s="43">
        <v>6</v>
      </c>
      <c r="I98" s="43">
        <v>35.200000000000003</v>
      </c>
      <c r="J98" s="43">
        <v>303.32</v>
      </c>
      <c r="K98" s="44">
        <v>309</v>
      </c>
      <c r="L98" s="43"/>
    </row>
    <row r="99" spans="1:12" ht="15" x14ac:dyDescent="0.25">
      <c r="A99" s="23"/>
      <c r="B99" s="15"/>
      <c r="C99" s="11"/>
      <c r="D99" s="7" t="s">
        <v>28</v>
      </c>
      <c r="E99" s="42" t="s">
        <v>57</v>
      </c>
      <c r="F99" s="43">
        <v>200</v>
      </c>
      <c r="G99" s="43">
        <v>0.06</v>
      </c>
      <c r="H99" s="43">
        <v>0.06</v>
      </c>
      <c r="I99" s="43">
        <v>29</v>
      </c>
      <c r="J99" s="43">
        <v>108</v>
      </c>
      <c r="K99" s="44">
        <v>349</v>
      </c>
      <c r="L99" s="43"/>
    </row>
    <row r="100" spans="1:12" ht="15" x14ac:dyDescent="0.25">
      <c r="A100" s="23"/>
      <c r="B100" s="15"/>
      <c r="C100" s="11"/>
      <c r="D100" s="7" t="s">
        <v>29</v>
      </c>
      <c r="E100" s="42" t="s">
        <v>40</v>
      </c>
      <c r="F100" s="43">
        <v>50</v>
      </c>
      <c r="G100" s="43">
        <v>4</v>
      </c>
      <c r="H100" s="43">
        <v>1.2</v>
      </c>
      <c r="I100" s="43">
        <v>24</v>
      </c>
      <c r="J100" s="43">
        <v>120</v>
      </c>
      <c r="K100" s="44"/>
      <c r="L100" s="43"/>
    </row>
    <row r="101" spans="1:12" ht="15" x14ac:dyDescent="0.25">
      <c r="A101" s="23"/>
      <c r="B101" s="15"/>
      <c r="C101" s="11"/>
      <c r="D101" s="7" t="s">
        <v>30</v>
      </c>
      <c r="E101" s="42" t="s">
        <v>41</v>
      </c>
      <c r="F101" s="43">
        <v>50</v>
      </c>
      <c r="G101" s="43">
        <v>2.39</v>
      </c>
      <c r="H101" s="43">
        <v>1.5</v>
      </c>
      <c r="I101" s="43">
        <v>24.9</v>
      </c>
      <c r="J101" s="43">
        <v>110</v>
      </c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31</v>
      </c>
      <c r="E104" s="9"/>
      <c r="F104" s="19">
        <f>SUM(F95:F103)</f>
        <v>620</v>
      </c>
      <c r="G104" s="19">
        <f t="shared" ref="G104" si="37">SUM(G95:G103)</f>
        <v>35.43</v>
      </c>
      <c r="H104" s="19">
        <f t="shared" ref="H104" si="38">SUM(H95:H103)</f>
        <v>40.950000000000003</v>
      </c>
      <c r="I104" s="19">
        <f t="shared" ref="I104" si="39">SUM(I95:I103)</f>
        <v>154.51000000000002</v>
      </c>
      <c r="J104" s="19">
        <f t="shared" ref="J104:L104" si="40">SUM(J95:J103)</f>
        <v>1159.94</v>
      </c>
      <c r="K104" s="25"/>
      <c r="L104" s="19">
        <f t="shared" si="40"/>
        <v>0</v>
      </c>
    </row>
    <row r="105" spans="1:12" ht="15.75" customHeight="1" x14ac:dyDescent="0.2">
      <c r="A105" s="29">
        <f>A86</f>
        <v>1</v>
      </c>
      <c r="B105" s="30">
        <f>B86</f>
        <v>5</v>
      </c>
      <c r="C105" s="60" t="s">
        <v>4</v>
      </c>
      <c r="D105" s="61"/>
      <c r="E105" s="31"/>
      <c r="F105" s="32">
        <f>F94+F104</f>
        <v>1200</v>
      </c>
      <c r="G105" s="32">
        <f t="shared" ref="G105" si="41">G94+G104</f>
        <v>65.81</v>
      </c>
      <c r="H105" s="32">
        <f t="shared" ref="H105" si="42">H94+H104</f>
        <v>80.430000000000007</v>
      </c>
      <c r="I105" s="32">
        <f t="shared" ref="I105" si="43">I94+I104</f>
        <v>274.08000000000004</v>
      </c>
      <c r="J105" s="32">
        <f t="shared" ref="J105:L105" si="44">J94+J104</f>
        <v>2017.0500000000002</v>
      </c>
      <c r="K105" s="32"/>
      <c r="L105" s="32">
        <f t="shared" si="44"/>
        <v>0</v>
      </c>
    </row>
    <row r="106" spans="1:12" ht="15" x14ac:dyDescent="0.25">
      <c r="A106" s="20">
        <v>2</v>
      </c>
      <c r="B106" s="21">
        <v>1</v>
      </c>
      <c r="C106" s="22" t="s">
        <v>18</v>
      </c>
      <c r="D106" s="5" t="s">
        <v>19</v>
      </c>
      <c r="E106" s="39" t="s">
        <v>47</v>
      </c>
      <c r="F106" s="40" t="s">
        <v>69</v>
      </c>
      <c r="G106" s="40">
        <v>11.72</v>
      </c>
      <c r="H106" s="40">
        <v>14.32</v>
      </c>
      <c r="I106" s="40">
        <v>53.02</v>
      </c>
      <c r="J106" s="40">
        <v>359.46</v>
      </c>
      <c r="K106" s="41">
        <v>173</v>
      </c>
      <c r="L106" s="40"/>
    </row>
    <row r="107" spans="1:12" ht="15" x14ac:dyDescent="0.25">
      <c r="A107" s="23"/>
      <c r="B107" s="15"/>
      <c r="C107" s="11"/>
      <c r="D107" s="6"/>
      <c r="E107" s="42" t="s">
        <v>93</v>
      </c>
      <c r="F107" s="43">
        <v>80</v>
      </c>
      <c r="G107" s="43">
        <v>7.92</v>
      </c>
      <c r="H107" s="43">
        <v>13.01</v>
      </c>
      <c r="I107" s="43">
        <v>22.67</v>
      </c>
      <c r="J107" s="43">
        <v>239.2</v>
      </c>
      <c r="K107" s="44">
        <v>413.04</v>
      </c>
      <c r="L107" s="43"/>
    </row>
    <row r="108" spans="1:12" ht="15" x14ac:dyDescent="0.25">
      <c r="A108" s="23"/>
      <c r="B108" s="15"/>
      <c r="C108" s="11"/>
      <c r="D108" s="7" t="s">
        <v>20</v>
      </c>
      <c r="E108" s="42" t="s">
        <v>75</v>
      </c>
      <c r="F108" s="43">
        <v>200</v>
      </c>
      <c r="G108" s="43"/>
      <c r="H108" s="43"/>
      <c r="I108" s="43">
        <v>18</v>
      </c>
      <c r="J108" s="43">
        <v>72</v>
      </c>
      <c r="K108" s="44">
        <v>352.03</v>
      </c>
      <c r="L108" s="43"/>
    </row>
    <row r="109" spans="1:12" ht="15" x14ac:dyDescent="0.25">
      <c r="A109" s="23"/>
      <c r="B109" s="15"/>
      <c r="C109" s="11"/>
      <c r="D109" s="51" t="s">
        <v>29</v>
      </c>
      <c r="E109" s="42" t="s">
        <v>40</v>
      </c>
      <c r="F109" s="43">
        <v>30</v>
      </c>
      <c r="G109" s="43">
        <v>2.4</v>
      </c>
      <c r="H109" s="43">
        <v>0.72</v>
      </c>
      <c r="I109" s="43">
        <v>14.4</v>
      </c>
      <c r="J109" s="43">
        <v>72</v>
      </c>
      <c r="K109" s="44"/>
      <c r="L109" s="43"/>
    </row>
    <row r="110" spans="1:12" ht="15" x14ac:dyDescent="0.25">
      <c r="A110" s="23"/>
      <c r="B110" s="15"/>
      <c r="C110" s="11"/>
      <c r="D110" s="51" t="s">
        <v>30</v>
      </c>
      <c r="E110" s="42" t="s">
        <v>41</v>
      </c>
      <c r="F110" s="43">
        <v>20</v>
      </c>
      <c r="G110" s="43">
        <v>0.96</v>
      </c>
      <c r="H110" s="43">
        <v>0.6</v>
      </c>
      <c r="I110" s="43">
        <v>9.9600000000000009</v>
      </c>
      <c r="J110" s="43">
        <v>44</v>
      </c>
      <c r="K110" s="44"/>
      <c r="L110" s="43"/>
    </row>
    <row r="111" spans="1:12" ht="15" x14ac:dyDescent="0.25">
      <c r="A111" s="23"/>
      <c r="B111" s="15"/>
      <c r="C111" s="11"/>
      <c r="D111" s="7" t="s">
        <v>22</v>
      </c>
      <c r="F111" s="54"/>
      <c r="G111" s="54"/>
      <c r="H111" s="54"/>
      <c r="I111" s="54"/>
      <c r="J111" s="54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31</v>
      </c>
      <c r="E114" s="9"/>
      <c r="F114" s="19">
        <f>SUM(F106:F113)</f>
        <v>330</v>
      </c>
      <c r="G114" s="19">
        <f t="shared" ref="G114:J114" si="45">SUM(G106:G113)</f>
        <v>23</v>
      </c>
      <c r="H114" s="19">
        <f t="shared" si="45"/>
        <v>28.65</v>
      </c>
      <c r="I114" s="19">
        <f t="shared" si="45"/>
        <v>118.05000000000001</v>
      </c>
      <c r="J114" s="19">
        <f t="shared" si="45"/>
        <v>786.66</v>
      </c>
      <c r="K114" s="25"/>
      <c r="L114" s="19">
        <f t="shared" ref="L114" si="46">SUM(L106:L113)</f>
        <v>0</v>
      </c>
    </row>
    <row r="115" spans="1:12" ht="15" x14ac:dyDescent="0.25">
      <c r="A115" s="26">
        <f>A106</f>
        <v>2</v>
      </c>
      <c r="B115" s="13">
        <f>B106</f>
        <v>1</v>
      </c>
      <c r="C115" s="10" t="s">
        <v>23</v>
      </c>
      <c r="D115" s="7" t="s">
        <v>24</v>
      </c>
      <c r="E115" s="42" t="s">
        <v>48</v>
      </c>
      <c r="F115" s="43">
        <v>20</v>
      </c>
      <c r="G115" s="43">
        <v>2.4</v>
      </c>
      <c r="H115" s="43">
        <v>0.4</v>
      </c>
      <c r="I115" s="43">
        <v>12.6</v>
      </c>
      <c r="J115" s="43">
        <v>63</v>
      </c>
      <c r="K115" s="44">
        <v>371</v>
      </c>
      <c r="L115" s="43"/>
    </row>
    <row r="116" spans="1:12" ht="15" x14ac:dyDescent="0.25">
      <c r="A116" s="23"/>
      <c r="B116" s="15"/>
      <c r="C116" s="11"/>
      <c r="D116" s="7" t="s">
        <v>25</v>
      </c>
      <c r="E116" s="42" t="s">
        <v>43</v>
      </c>
      <c r="F116" s="43">
        <v>250</v>
      </c>
      <c r="G116" s="43">
        <v>5</v>
      </c>
      <c r="H116" s="43">
        <v>9</v>
      </c>
      <c r="I116" s="43">
        <v>46</v>
      </c>
      <c r="J116" s="43">
        <v>216</v>
      </c>
      <c r="K116" s="44">
        <v>102</v>
      </c>
      <c r="L116" s="43"/>
    </row>
    <row r="117" spans="1:12" ht="15" x14ac:dyDescent="0.25">
      <c r="A117" s="23"/>
      <c r="B117" s="15"/>
      <c r="C117" s="11"/>
      <c r="D117" s="7" t="s">
        <v>26</v>
      </c>
      <c r="E117" s="42" t="s">
        <v>44</v>
      </c>
      <c r="F117" s="43" t="s">
        <v>66</v>
      </c>
      <c r="G117" s="43">
        <v>12.09</v>
      </c>
      <c r="H117" s="43">
        <v>29.81</v>
      </c>
      <c r="I117" s="43">
        <v>4.59</v>
      </c>
      <c r="J117" s="43">
        <v>323.24</v>
      </c>
      <c r="K117" s="44">
        <v>260</v>
      </c>
      <c r="L117" s="43"/>
    </row>
    <row r="118" spans="1:12" ht="15" x14ac:dyDescent="0.25">
      <c r="A118" s="23"/>
      <c r="B118" s="15"/>
      <c r="C118" s="11"/>
      <c r="D118" s="7" t="s">
        <v>27</v>
      </c>
      <c r="E118" s="42" t="s">
        <v>63</v>
      </c>
      <c r="F118" s="43">
        <v>180</v>
      </c>
      <c r="G118" s="43">
        <v>13.96</v>
      </c>
      <c r="H118" s="43">
        <v>11.62</v>
      </c>
      <c r="I118" s="43">
        <v>75.48</v>
      </c>
      <c r="J118" s="43">
        <v>462.23</v>
      </c>
      <c r="K118" s="44">
        <v>171</v>
      </c>
      <c r="L118" s="43"/>
    </row>
    <row r="119" spans="1:12" ht="15" x14ac:dyDescent="0.25">
      <c r="A119" s="23"/>
      <c r="B119" s="15"/>
      <c r="C119" s="11"/>
      <c r="D119" s="7" t="s">
        <v>28</v>
      </c>
      <c r="E119" s="42" t="s">
        <v>46</v>
      </c>
      <c r="F119" s="43">
        <v>200</v>
      </c>
      <c r="G119" s="43">
        <v>0.1</v>
      </c>
      <c r="H119" s="43">
        <v>0.06</v>
      </c>
      <c r="I119" s="43">
        <v>15</v>
      </c>
      <c r="J119" s="43">
        <v>60</v>
      </c>
      <c r="K119" s="44">
        <v>376</v>
      </c>
      <c r="L119" s="43"/>
    </row>
    <row r="120" spans="1:12" ht="15" x14ac:dyDescent="0.25">
      <c r="A120" s="23"/>
      <c r="B120" s="15"/>
      <c r="C120" s="11"/>
      <c r="D120" s="7" t="s">
        <v>29</v>
      </c>
      <c r="E120" s="42" t="s">
        <v>40</v>
      </c>
      <c r="F120" s="43">
        <v>30</v>
      </c>
      <c r="G120" s="43">
        <v>2.4</v>
      </c>
      <c r="H120" s="43">
        <v>0.72</v>
      </c>
      <c r="I120" s="43">
        <v>14.4</v>
      </c>
      <c r="J120" s="43">
        <v>72</v>
      </c>
      <c r="K120" s="44"/>
      <c r="L120" s="43"/>
    </row>
    <row r="121" spans="1:12" ht="15" x14ac:dyDescent="0.25">
      <c r="A121" s="23"/>
      <c r="B121" s="15"/>
      <c r="C121" s="11"/>
      <c r="D121" s="7" t="s">
        <v>30</v>
      </c>
      <c r="E121" s="42" t="s">
        <v>41</v>
      </c>
      <c r="F121" s="43">
        <v>30</v>
      </c>
      <c r="G121" s="43">
        <v>1.43</v>
      </c>
      <c r="H121" s="43">
        <v>0.9</v>
      </c>
      <c r="I121" s="43">
        <v>14.94</v>
      </c>
      <c r="J121" s="43">
        <v>66</v>
      </c>
      <c r="K121" s="44"/>
      <c r="L121" s="43"/>
    </row>
    <row r="122" spans="1:12" ht="15" x14ac:dyDescent="0.25">
      <c r="A122" s="23"/>
      <c r="B122" s="15"/>
      <c r="C122" s="11"/>
      <c r="D122" s="6"/>
      <c r="E122" s="42" t="s">
        <v>52</v>
      </c>
      <c r="F122" s="43">
        <v>1</v>
      </c>
      <c r="G122" s="43">
        <v>0.8</v>
      </c>
      <c r="H122" s="43">
        <v>0.8</v>
      </c>
      <c r="I122" s="43">
        <v>19.600000000000001</v>
      </c>
      <c r="J122" s="43">
        <v>94</v>
      </c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31</v>
      </c>
      <c r="E124" s="9"/>
      <c r="F124" s="19">
        <f>SUM(F115:F123)</f>
        <v>711</v>
      </c>
      <c r="G124" s="19">
        <f t="shared" ref="G124:J124" si="47">SUM(G115:G123)</f>
        <v>38.18</v>
      </c>
      <c r="H124" s="19">
        <f t="shared" si="47"/>
        <v>53.309999999999995</v>
      </c>
      <c r="I124" s="19">
        <f t="shared" si="47"/>
        <v>202.61</v>
      </c>
      <c r="J124" s="19">
        <f t="shared" si="47"/>
        <v>1356.47</v>
      </c>
      <c r="K124" s="25"/>
      <c r="L124" s="19">
        <f t="shared" ref="L124" si="48">SUM(L115:L123)</f>
        <v>0</v>
      </c>
    </row>
    <row r="125" spans="1:12" ht="15" x14ac:dyDescent="0.2">
      <c r="A125" s="29">
        <f>A106</f>
        <v>2</v>
      </c>
      <c r="B125" s="30">
        <f>B106</f>
        <v>1</v>
      </c>
      <c r="C125" s="60" t="s">
        <v>4</v>
      </c>
      <c r="D125" s="61"/>
      <c r="E125" s="31"/>
      <c r="F125" s="32">
        <f>F114+F124</f>
        <v>1041</v>
      </c>
      <c r="G125" s="32">
        <f t="shared" ref="G125" si="49">G114+G124</f>
        <v>61.18</v>
      </c>
      <c r="H125" s="32">
        <f t="shared" ref="H125" si="50">H114+H124</f>
        <v>81.96</v>
      </c>
      <c r="I125" s="32">
        <f t="shared" ref="I125" si="51">I114+I124</f>
        <v>320.66000000000003</v>
      </c>
      <c r="J125" s="32">
        <f t="shared" ref="J125:L125" si="52">J114+J124</f>
        <v>2143.13</v>
      </c>
      <c r="K125" s="32"/>
      <c r="L125" s="32">
        <f t="shared" si="52"/>
        <v>0</v>
      </c>
    </row>
    <row r="126" spans="1:12" ht="15" x14ac:dyDescent="0.25">
      <c r="A126" s="14">
        <v>2</v>
      </c>
      <c r="B126" s="15">
        <v>2</v>
      </c>
      <c r="C126" s="22" t="s">
        <v>18</v>
      </c>
      <c r="D126" s="5" t="s">
        <v>19</v>
      </c>
      <c r="E126" s="39" t="s">
        <v>58</v>
      </c>
      <c r="F126" s="40">
        <v>100</v>
      </c>
      <c r="G126" s="40">
        <v>11.72</v>
      </c>
      <c r="H126" s="40">
        <v>22.72</v>
      </c>
      <c r="I126" s="40">
        <v>16.579999999999998</v>
      </c>
      <c r="J126" s="40">
        <v>317.18</v>
      </c>
      <c r="K126" s="41">
        <v>274</v>
      </c>
      <c r="L126" s="40"/>
    </row>
    <row r="127" spans="1:12" ht="15" x14ac:dyDescent="0.25">
      <c r="A127" s="14"/>
      <c r="B127" s="15"/>
      <c r="C127" s="11"/>
      <c r="D127" s="52" t="s">
        <v>27</v>
      </c>
      <c r="E127" s="42" t="s">
        <v>45</v>
      </c>
      <c r="F127" s="43">
        <v>180</v>
      </c>
      <c r="G127" s="43">
        <v>6.59</v>
      </c>
      <c r="H127" s="43">
        <v>5.4</v>
      </c>
      <c r="I127" s="43">
        <v>31.68</v>
      </c>
      <c r="J127" s="43">
        <v>272.99</v>
      </c>
      <c r="K127" s="44">
        <v>309</v>
      </c>
      <c r="L127" s="43"/>
    </row>
    <row r="128" spans="1:12" ht="15" x14ac:dyDescent="0.25">
      <c r="A128" s="14"/>
      <c r="B128" s="15"/>
      <c r="C128" s="11"/>
      <c r="D128" s="7" t="s">
        <v>20</v>
      </c>
      <c r="E128" s="42" t="s">
        <v>76</v>
      </c>
      <c r="F128" s="43">
        <v>200</v>
      </c>
      <c r="G128" s="43">
        <v>0.2</v>
      </c>
      <c r="H128" s="43">
        <v>0.1</v>
      </c>
      <c r="I128" s="43">
        <v>28.9</v>
      </c>
      <c r="J128" s="43">
        <v>113</v>
      </c>
      <c r="K128" s="44">
        <v>54.9</v>
      </c>
      <c r="L128" s="43"/>
    </row>
    <row r="129" spans="1:12" ht="15" x14ac:dyDescent="0.25">
      <c r="A129" s="14"/>
      <c r="B129" s="15"/>
      <c r="C129" s="11"/>
      <c r="D129" s="7" t="s">
        <v>29</v>
      </c>
      <c r="E129" s="42" t="s">
        <v>40</v>
      </c>
      <c r="F129" s="43">
        <v>30</v>
      </c>
      <c r="G129" s="43">
        <v>2.4</v>
      </c>
      <c r="H129" s="43">
        <v>0.72</v>
      </c>
      <c r="I129" s="43">
        <v>14.4</v>
      </c>
      <c r="J129" s="43">
        <v>96</v>
      </c>
      <c r="K129" s="44"/>
      <c r="L129" s="43"/>
    </row>
    <row r="130" spans="1:12" ht="15" x14ac:dyDescent="0.25">
      <c r="A130" s="14"/>
      <c r="B130" s="15"/>
      <c r="C130" s="11"/>
      <c r="D130" s="7" t="s">
        <v>22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 t="s">
        <v>41</v>
      </c>
      <c r="F131" s="43">
        <v>30</v>
      </c>
      <c r="G131" s="43">
        <v>1.43</v>
      </c>
      <c r="H131" s="43">
        <v>0.9</v>
      </c>
      <c r="I131" s="43">
        <v>14.94</v>
      </c>
      <c r="J131" s="43">
        <v>66</v>
      </c>
      <c r="K131" s="44"/>
      <c r="L131" s="43"/>
    </row>
    <row r="132" spans="1:12" ht="15" x14ac:dyDescent="0.25">
      <c r="A132" s="14"/>
      <c r="B132" s="15"/>
      <c r="C132" s="11"/>
      <c r="D132" s="6"/>
      <c r="E132" s="42" t="s">
        <v>94</v>
      </c>
      <c r="F132" s="43">
        <v>75</v>
      </c>
      <c r="G132" s="43">
        <v>5.69</v>
      </c>
      <c r="H132" s="43">
        <v>4.6399999999999997</v>
      </c>
      <c r="I132" s="43">
        <v>38.25</v>
      </c>
      <c r="J132" s="43">
        <v>220.76</v>
      </c>
      <c r="K132" s="44"/>
      <c r="L132" s="43"/>
    </row>
    <row r="133" spans="1:12" ht="15" x14ac:dyDescent="0.25">
      <c r="A133" s="16"/>
      <c r="B133" s="17"/>
      <c r="C133" s="8"/>
      <c r="D133" s="18" t="s">
        <v>31</v>
      </c>
      <c r="E133" s="9"/>
      <c r="F133" s="19">
        <f>SUM(F126:F132)</f>
        <v>615</v>
      </c>
      <c r="G133" s="19">
        <f>SUM(G126:G132)</f>
        <v>28.03</v>
      </c>
      <c r="H133" s="19">
        <f>SUM(H126:H132)</f>
        <v>34.479999999999997</v>
      </c>
      <c r="I133" s="19">
        <f>SUM(I126:I132)</f>
        <v>144.75</v>
      </c>
      <c r="J133" s="19">
        <f>SUM(J126:J132)</f>
        <v>1085.93</v>
      </c>
      <c r="K133" s="25"/>
      <c r="L133" s="19">
        <f>SUM(L126:L132)</f>
        <v>0</v>
      </c>
    </row>
    <row r="134" spans="1:12" ht="15" x14ac:dyDescent="0.25">
      <c r="A134" s="13">
        <f>A126</f>
        <v>2</v>
      </c>
      <c r="B134" s="13">
        <f>B126</f>
        <v>2</v>
      </c>
      <c r="C134" s="10" t="s">
        <v>23</v>
      </c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.75" thickBot="1" x14ac:dyDescent="0.3">
      <c r="A135" s="14"/>
      <c r="B135" s="15"/>
      <c r="C135" s="11"/>
      <c r="D135" s="7" t="s">
        <v>25</v>
      </c>
      <c r="E135" s="42" t="s">
        <v>50</v>
      </c>
      <c r="F135" s="43" t="s">
        <v>69</v>
      </c>
      <c r="G135" s="43">
        <v>1.73</v>
      </c>
      <c r="H135" s="43">
        <v>4.88</v>
      </c>
      <c r="I135" s="43">
        <v>19.3</v>
      </c>
      <c r="J135" s="43">
        <v>127.8</v>
      </c>
      <c r="K135" s="44">
        <v>82</v>
      </c>
      <c r="L135" s="43"/>
    </row>
    <row r="136" spans="1:12" ht="15" x14ac:dyDescent="0.25">
      <c r="A136" s="14"/>
      <c r="B136" s="15"/>
      <c r="C136" s="11"/>
      <c r="D136" s="7" t="s">
        <v>26</v>
      </c>
      <c r="E136" s="39" t="str">
        <f t="shared" ref="E136:K136" si="53">E126</f>
        <v>Зразы рубленные (свин.)</v>
      </c>
      <c r="F136" s="40">
        <f t="shared" si="53"/>
        <v>100</v>
      </c>
      <c r="G136" s="40">
        <f t="shared" si="53"/>
        <v>11.72</v>
      </c>
      <c r="H136" s="40">
        <f t="shared" si="53"/>
        <v>22.72</v>
      </c>
      <c r="I136" s="40">
        <f t="shared" si="53"/>
        <v>16.579999999999998</v>
      </c>
      <c r="J136" s="40">
        <f t="shared" si="53"/>
        <v>317.18</v>
      </c>
      <c r="K136" s="41">
        <f t="shared" si="53"/>
        <v>274</v>
      </c>
      <c r="L136" s="43"/>
    </row>
    <row r="137" spans="1:12" ht="15" x14ac:dyDescent="0.25">
      <c r="A137" s="14"/>
      <c r="B137" s="15"/>
      <c r="C137" s="11"/>
      <c r="D137" s="7" t="s">
        <v>27</v>
      </c>
      <c r="E137" s="42" t="s">
        <v>80</v>
      </c>
      <c r="F137" s="43">
        <v>180</v>
      </c>
      <c r="G137" s="43">
        <v>6.22</v>
      </c>
      <c r="H137" s="43">
        <v>7.19</v>
      </c>
      <c r="I137" s="43">
        <v>34.24</v>
      </c>
      <c r="J137" s="43">
        <v>226.08</v>
      </c>
      <c r="K137" s="44">
        <v>0.1</v>
      </c>
      <c r="L137" s="43"/>
    </row>
    <row r="138" spans="1:12" ht="15" x14ac:dyDescent="0.25">
      <c r="A138" s="14"/>
      <c r="B138" s="15"/>
      <c r="C138" s="11"/>
      <c r="D138" s="7" t="s">
        <v>28</v>
      </c>
      <c r="E138" s="42" t="s">
        <v>46</v>
      </c>
      <c r="F138" s="43">
        <v>200</v>
      </c>
      <c r="G138" s="43">
        <v>0.1</v>
      </c>
      <c r="H138" s="43">
        <v>0.06</v>
      </c>
      <c r="I138" s="43">
        <v>15</v>
      </c>
      <c r="J138" s="43">
        <v>60</v>
      </c>
      <c r="K138" s="44">
        <v>376</v>
      </c>
      <c r="L138" s="43"/>
    </row>
    <row r="139" spans="1:12" ht="15" x14ac:dyDescent="0.25">
      <c r="A139" s="14"/>
      <c r="B139" s="15"/>
      <c r="C139" s="11"/>
      <c r="D139" s="7" t="s">
        <v>29</v>
      </c>
      <c r="E139" s="42" t="s">
        <v>40</v>
      </c>
      <c r="F139" s="43">
        <v>35</v>
      </c>
      <c r="G139" s="43">
        <v>2.8</v>
      </c>
      <c r="H139" s="43">
        <v>0.84</v>
      </c>
      <c r="I139" s="43">
        <v>16.8</v>
      </c>
      <c r="J139" s="43">
        <v>84</v>
      </c>
      <c r="K139" s="44"/>
      <c r="L139" s="43"/>
    </row>
    <row r="140" spans="1:12" ht="15" x14ac:dyDescent="0.25">
      <c r="A140" s="14"/>
      <c r="B140" s="15"/>
      <c r="C140" s="11"/>
      <c r="D140" s="7" t="s">
        <v>30</v>
      </c>
      <c r="E140" s="42" t="s">
        <v>41</v>
      </c>
      <c r="F140" s="43">
        <v>30</v>
      </c>
      <c r="G140" s="43">
        <v>1.43</v>
      </c>
      <c r="H140" s="43">
        <v>0.9</v>
      </c>
      <c r="I140" s="43">
        <v>14.94</v>
      </c>
      <c r="J140" s="43">
        <v>66</v>
      </c>
      <c r="K140" s="44"/>
      <c r="L140" s="43"/>
    </row>
    <row r="141" spans="1:12" ht="15" x14ac:dyDescent="0.25">
      <c r="A141" s="14"/>
      <c r="B141" s="15"/>
      <c r="C141" s="11"/>
      <c r="D141" s="6"/>
      <c r="E141" s="42" t="s">
        <v>67</v>
      </c>
      <c r="F141" s="43">
        <v>150</v>
      </c>
      <c r="G141" s="43">
        <v>0.8</v>
      </c>
      <c r="H141" s="43">
        <v>0.8</v>
      </c>
      <c r="I141" s="43">
        <v>19.600000000000001</v>
      </c>
      <c r="J141" s="43">
        <v>94</v>
      </c>
      <c r="K141" s="44"/>
      <c r="L141" s="43"/>
    </row>
    <row r="142" spans="1:12" ht="15" x14ac:dyDescent="0.25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6"/>
      <c r="B143" s="17"/>
      <c r="C143" s="8"/>
      <c r="D143" s="18" t="s">
        <v>31</v>
      </c>
      <c r="E143" s="9"/>
      <c r="F143" s="19">
        <f>SUM(F134:F142)</f>
        <v>695</v>
      </c>
      <c r="G143" s="19">
        <f t="shared" ref="G143:J143" si="54">SUM(G134:G142)</f>
        <v>24.800000000000004</v>
      </c>
      <c r="H143" s="19">
        <f t="shared" si="54"/>
        <v>37.39</v>
      </c>
      <c r="I143" s="19">
        <f t="shared" si="54"/>
        <v>136.46</v>
      </c>
      <c r="J143" s="19">
        <f t="shared" si="54"/>
        <v>975.06000000000006</v>
      </c>
      <c r="K143" s="25"/>
      <c r="L143" s="19">
        <f t="shared" ref="L143" si="55">SUM(L134:L142)</f>
        <v>0</v>
      </c>
    </row>
    <row r="144" spans="1:12" ht="15.75" thickBot="1" x14ac:dyDescent="0.25">
      <c r="A144" s="33">
        <f>A126</f>
        <v>2</v>
      </c>
      <c r="B144" s="33">
        <f>B126</f>
        <v>2</v>
      </c>
      <c r="C144" s="60" t="s">
        <v>4</v>
      </c>
      <c r="D144" s="61"/>
      <c r="E144" s="31"/>
      <c r="F144" s="32">
        <f>F133+F143</f>
        <v>1310</v>
      </c>
      <c r="G144" s="32">
        <f t="shared" ref="G144" si="56">G133+G143</f>
        <v>52.830000000000005</v>
      </c>
      <c r="H144" s="32">
        <f t="shared" ref="H144" si="57">H133+H143</f>
        <v>71.87</v>
      </c>
      <c r="I144" s="32">
        <f t="shared" ref="I144" si="58">I133+I143</f>
        <v>281.21000000000004</v>
      </c>
      <c r="J144" s="32">
        <f t="shared" ref="J144:L144" si="59">J133+J143</f>
        <v>2060.9900000000002</v>
      </c>
      <c r="K144" s="32"/>
      <c r="L144" s="32">
        <f t="shared" si="59"/>
        <v>0</v>
      </c>
    </row>
    <row r="145" spans="1:12" ht="15" x14ac:dyDescent="0.25">
      <c r="A145" s="20">
        <v>2</v>
      </c>
      <c r="B145" s="21">
        <v>3</v>
      </c>
      <c r="C145" s="22" t="s">
        <v>18</v>
      </c>
      <c r="D145" s="5" t="s">
        <v>19</v>
      </c>
      <c r="E145" s="39" t="s">
        <v>61</v>
      </c>
      <c r="F145" s="40" t="s">
        <v>69</v>
      </c>
      <c r="G145" s="40">
        <v>2.1800000000000002</v>
      </c>
      <c r="H145" s="40">
        <v>2.76</v>
      </c>
      <c r="I145" s="40">
        <v>9.1999999999999993</v>
      </c>
      <c r="J145" s="40">
        <v>45.8</v>
      </c>
      <c r="K145" s="41">
        <v>174</v>
      </c>
      <c r="L145" s="40"/>
    </row>
    <row r="146" spans="1:12" ht="15" x14ac:dyDescent="0.25">
      <c r="A146" s="23"/>
      <c r="B146" s="15"/>
      <c r="C146" s="11"/>
      <c r="D146" s="6"/>
      <c r="E146" s="42" t="s">
        <v>95</v>
      </c>
      <c r="F146" s="43">
        <v>80</v>
      </c>
      <c r="G146" s="43">
        <v>3.6</v>
      </c>
      <c r="H146" s="43">
        <v>4.6399999999999997</v>
      </c>
      <c r="I146" s="43">
        <v>42.4</v>
      </c>
      <c r="J146" s="43">
        <v>223.36</v>
      </c>
      <c r="K146" s="44">
        <v>1</v>
      </c>
      <c r="L146" s="43"/>
    </row>
    <row r="147" spans="1:12" ht="15" x14ac:dyDescent="0.25">
      <c r="A147" s="23"/>
      <c r="B147" s="15"/>
      <c r="C147" s="11"/>
      <c r="D147" s="7" t="s">
        <v>20</v>
      </c>
      <c r="E147" s="42" t="s">
        <v>85</v>
      </c>
      <c r="F147" s="43" t="s">
        <v>62</v>
      </c>
      <c r="G147" s="43">
        <v>0.21</v>
      </c>
      <c r="H147" s="43">
        <v>0.03</v>
      </c>
      <c r="I147" s="43">
        <v>16</v>
      </c>
      <c r="J147" s="43">
        <v>65</v>
      </c>
      <c r="K147" s="44">
        <v>377</v>
      </c>
      <c r="L147" s="43"/>
    </row>
    <row r="148" spans="1:12" ht="15" x14ac:dyDescent="0.25">
      <c r="A148" s="23"/>
      <c r="B148" s="15"/>
      <c r="C148" s="11"/>
      <c r="D148" s="51" t="s">
        <v>29</v>
      </c>
      <c r="E148" s="42" t="s">
        <v>40</v>
      </c>
      <c r="F148" s="43">
        <v>20</v>
      </c>
      <c r="G148" s="43">
        <v>1.6</v>
      </c>
      <c r="H148" s="43">
        <v>0.48</v>
      </c>
      <c r="I148" s="43">
        <v>9.6</v>
      </c>
      <c r="J148" s="43">
        <v>44</v>
      </c>
      <c r="K148" s="44"/>
      <c r="L148" s="43"/>
    </row>
    <row r="149" spans="1:12" ht="15.75" customHeight="1" x14ac:dyDescent="0.25">
      <c r="A149" s="23"/>
      <c r="B149" s="15"/>
      <c r="C149" s="11"/>
      <c r="D149" s="2" t="s">
        <v>30</v>
      </c>
      <c r="E149" s="42" t="s">
        <v>41</v>
      </c>
      <c r="F149" s="43">
        <v>20</v>
      </c>
      <c r="G149" s="43">
        <v>0.96</v>
      </c>
      <c r="H149" s="43">
        <v>0.6</v>
      </c>
      <c r="I149" s="43">
        <v>9.9600000000000009</v>
      </c>
      <c r="J149" s="43">
        <v>44</v>
      </c>
      <c r="K149" s="44"/>
      <c r="L149" s="43"/>
    </row>
    <row r="150" spans="1:12" ht="15" x14ac:dyDescent="0.25">
      <c r="A150" s="23"/>
      <c r="B150" s="15"/>
      <c r="C150" s="11"/>
      <c r="D150" s="7" t="s">
        <v>22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31</v>
      </c>
      <c r="E153" s="9"/>
      <c r="F153" s="19">
        <f>SUM(F145:F152)</f>
        <v>120</v>
      </c>
      <c r="G153" s="19">
        <f t="shared" ref="G153:J153" si="60">SUM(G145:G152)</f>
        <v>8.5500000000000007</v>
      </c>
      <c r="H153" s="19">
        <f t="shared" si="60"/>
        <v>8.51</v>
      </c>
      <c r="I153" s="19">
        <f t="shared" si="60"/>
        <v>87.16</v>
      </c>
      <c r="J153" s="19">
        <f t="shared" si="60"/>
        <v>422.16</v>
      </c>
      <c r="K153" s="25"/>
      <c r="L153" s="19">
        <f t="shared" ref="L153" si="61">SUM(L145:L152)</f>
        <v>0</v>
      </c>
    </row>
    <row r="154" spans="1:12" ht="15" x14ac:dyDescent="0.25">
      <c r="A154" s="26">
        <f>A145</f>
        <v>2</v>
      </c>
      <c r="B154" s="13">
        <f>B145</f>
        <v>3</v>
      </c>
      <c r="C154" s="10" t="s">
        <v>23</v>
      </c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 t="s">
        <v>56</v>
      </c>
      <c r="F155" s="43" t="s">
        <v>86</v>
      </c>
      <c r="G155" s="43">
        <v>9.06</v>
      </c>
      <c r="H155" s="43">
        <v>5.88</v>
      </c>
      <c r="I155" s="43">
        <v>25.65</v>
      </c>
      <c r="J155" s="43">
        <v>164.54</v>
      </c>
      <c r="K155" s="44">
        <v>88</v>
      </c>
      <c r="L155" s="43"/>
    </row>
    <row r="156" spans="1:12" ht="15" x14ac:dyDescent="0.25">
      <c r="A156" s="23"/>
      <c r="B156" s="15"/>
      <c r="C156" s="11"/>
      <c r="D156" s="7" t="s">
        <v>26</v>
      </c>
      <c r="E156" s="42" t="s">
        <v>81</v>
      </c>
      <c r="F156" s="43">
        <v>240</v>
      </c>
      <c r="G156" s="43">
        <v>26.39</v>
      </c>
      <c r="H156" s="43">
        <v>27.03</v>
      </c>
      <c r="I156" s="43">
        <v>41.63</v>
      </c>
      <c r="J156" s="43">
        <v>515.19000000000005</v>
      </c>
      <c r="K156" s="44">
        <v>265</v>
      </c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 t="s">
        <v>57</v>
      </c>
      <c r="F158" s="43">
        <v>200</v>
      </c>
      <c r="G158" s="43">
        <v>0.06</v>
      </c>
      <c r="H158" s="43">
        <v>0.06</v>
      </c>
      <c r="I158" s="43">
        <v>29</v>
      </c>
      <c r="J158" s="43">
        <v>108</v>
      </c>
      <c r="K158" s="44">
        <v>349</v>
      </c>
      <c r="L158" s="43"/>
    </row>
    <row r="159" spans="1:12" ht="15" x14ac:dyDescent="0.25">
      <c r="A159" s="23"/>
      <c r="B159" s="15"/>
      <c r="C159" s="11"/>
      <c r="D159" s="7" t="s">
        <v>29</v>
      </c>
      <c r="E159" s="42" t="s">
        <v>40</v>
      </c>
      <c r="F159" s="43">
        <v>30</v>
      </c>
      <c r="G159" s="43">
        <v>2.4</v>
      </c>
      <c r="H159" s="43">
        <v>0.72</v>
      </c>
      <c r="I159" s="43">
        <v>14.4</v>
      </c>
      <c r="J159" s="43">
        <v>72</v>
      </c>
      <c r="K159" s="44"/>
      <c r="L159" s="43"/>
    </row>
    <row r="160" spans="1:12" ht="15" x14ac:dyDescent="0.25">
      <c r="A160" s="23"/>
      <c r="B160" s="15"/>
      <c r="C160" s="11"/>
      <c r="D160" s="7" t="s">
        <v>30</v>
      </c>
      <c r="E160" s="42" t="s">
        <v>41</v>
      </c>
      <c r="F160" s="43">
        <v>30</v>
      </c>
      <c r="G160" s="43">
        <v>1.43</v>
      </c>
      <c r="H160" s="43">
        <v>0.9</v>
      </c>
      <c r="I160" s="43">
        <v>14.94</v>
      </c>
      <c r="J160" s="43">
        <v>66</v>
      </c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31</v>
      </c>
      <c r="E163" s="9"/>
      <c r="F163" s="19">
        <f>SUM(F154:F162)</f>
        <v>500</v>
      </c>
      <c r="G163" s="19">
        <f t="shared" ref="G163:J163" si="62">SUM(G154:G162)</f>
        <v>39.340000000000003</v>
      </c>
      <c r="H163" s="19">
        <f t="shared" si="62"/>
        <v>34.590000000000003</v>
      </c>
      <c r="I163" s="19">
        <f t="shared" si="62"/>
        <v>125.62</v>
      </c>
      <c r="J163" s="19">
        <f t="shared" si="62"/>
        <v>925.73</v>
      </c>
      <c r="K163" s="25"/>
      <c r="L163" s="19">
        <f t="shared" ref="L163" si="63">SUM(L154:L162)</f>
        <v>0</v>
      </c>
    </row>
    <row r="164" spans="1:12" ht="15.75" thickBot="1" x14ac:dyDescent="0.25">
      <c r="A164" s="29">
        <f>A145</f>
        <v>2</v>
      </c>
      <c r="B164" s="30">
        <f>B145</f>
        <v>3</v>
      </c>
      <c r="C164" s="60" t="s">
        <v>4</v>
      </c>
      <c r="D164" s="61"/>
      <c r="E164" s="31"/>
      <c r="F164" s="32">
        <f>F153+F163</f>
        <v>620</v>
      </c>
      <c r="G164" s="32">
        <f t="shared" ref="G164" si="64">G153+G163</f>
        <v>47.89</v>
      </c>
      <c r="H164" s="32">
        <f t="shared" ref="H164" si="65">H153+H163</f>
        <v>43.1</v>
      </c>
      <c r="I164" s="32">
        <f t="shared" ref="I164" si="66">I153+I163</f>
        <v>212.78</v>
      </c>
      <c r="J164" s="32">
        <f t="shared" ref="J164:L164" si="67">J153+J163</f>
        <v>1347.89</v>
      </c>
      <c r="K164" s="32"/>
      <c r="L164" s="32">
        <f t="shared" si="67"/>
        <v>0</v>
      </c>
    </row>
    <row r="165" spans="1:12" ht="15" x14ac:dyDescent="0.25">
      <c r="A165" s="20">
        <v>2</v>
      </c>
      <c r="B165" s="21">
        <v>4</v>
      </c>
      <c r="C165" s="22" t="s">
        <v>18</v>
      </c>
      <c r="D165" s="5" t="s">
        <v>19</v>
      </c>
      <c r="E165" s="39" t="s">
        <v>68</v>
      </c>
      <c r="F165" s="40">
        <v>200</v>
      </c>
      <c r="G165" s="40">
        <v>10.52</v>
      </c>
      <c r="H165" s="40">
        <v>15.17</v>
      </c>
      <c r="I165" s="40">
        <v>54.39</v>
      </c>
      <c r="J165" s="40">
        <v>401.91</v>
      </c>
      <c r="K165" s="41">
        <v>15.5</v>
      </c>
      <c r="L165" s="40"/>
    </row>
    <row r="166" spans="1:12" ht="15" x14ac:dyDescent="0.25">
      <c r="A166" s="23"/>
      <c r="B166" s="15"/>
      <c r="C166" s="11"/>
      <c r="D166" s="6"/>
      <c r="E166" s="42" t="s">
        <v>87</v>
      </c>
      <c r="F166" s="43">
        <v>20</v>
      </c>
      <c r="G166" s="43">
        <v>1.44</v>
      </c>
      <c r="H166" s="43">
        <v>6</v>
      </c>
      <c r="I166" s="43">
        <v>11.2</v>
      </c>
      <c r="J166" s="43">
        <v>98</v>
      </c>
      <c r="K166" s="44"/>
      <c r="L166" s="43"/>
    </row>
    <row r="167" spans="1:12" ht="15" x14ac:dyDescent="0.25">
      <c r="A167" s="23"/>
      <c r="B167" s="15"/>
      <c r="C167" s="11"/>
      <c r="D167" s="7" t="s">
        <v>20</v>
      </c>
      <c r="E167" s="42" t="s">
        <v>85</v>
      </c>
      <c r="F167" s="43" t="s">
        <v>62</v>
      </c>
      <c r="G167" s="43">
        <v>0.21</v>
      </c>
      <c r="H167" s="43">
        <v>0.03</v>
      </c>
      <c r="I167" s="43">
        <v>16</v>
      </c>
      <c r="J167" s="43">
        <v>65</v>
      </c>
      <c r="K167" s="44">
        <v>377</v>
      </c>
      <c r="L167" s="43"/>
    </row>
    <row r="168" spans="1:12" ht="15" x14ac:dyDescent="0.25">
      <c r="A168" s="23"/>
      <c r="B168" s="15"/>
      <c r="C168" s="11"/>
      <c r="D168" s="7" t="s">
        <v>21</v>
      </c>
      <c r="E168" s="42" t="s">
        <v>40</v>
      </c>
      <c r="F168" s="43">
        <v>20</v>
      </c>
      <c r="G168" s="43">
        <v>1.6</v>
      </c>
      <c r="H168" s="43">
        <v>0.48</v>
      </c>
      <c r="I168" s="43">
        <v>9.6</v>
      </c>
      <c r="J168" s="43">
        <v>48</v>
      </c>
      <c r="K168" s="44"/>
      <c r="L168" s="43"/>
    </row>
    <row r="169" spans="1:12" ht="15" x14ac:dyDescent="0.25">
      <c r="A169" s="23"/>
      <c r="B169" s="15"/>
      <c r="C169" s="11"/>
      <c r="D169" s="7"/>
      <c r="E169" s="42" t="s">
        <v>41</v>
      </c>
      <c r="F169" s="43">
        <v>20</v>
      </c>
      <c r="G169" s="43">
        <v>0.96</v>
      </c>
      <c r="H169" s="43">
        <v>0.6</v>
      </c>
      <c r="I169" s="43">
        <v>9.9600000000000009</v>
      </c>
      <c r="J169" s="43">
        <v>44</v>
      </c>
      <c r="K169" s="44"/>
      <c r="L169" s="43"/>
    </row>
    <row r="170" spans="1:12" ht="15" x14ac:dyDescent="0.25">
      <c r="A170" s="23"/>
      <c r="B170" s="15"/>
      <c r="C170" s="11"/>
      <c r="D170" s="6"/>
      <c r="E170" s="42" t="s">
        <v>96</v>
      </c>
      <c r="F170" s="43">
        <v>75</v>
      </c>
      <c r="G170" s="43">
        <v>5.12</v>
      </c>
      <c r="H170" s="43">
        <v>3.99</v>
      </c>
      <c r="I170" s="43">
        <v>29.74</v>
      </c>
      <c r="J170" s="43">
        <v>174.11</v>
      </c>
      <c r="K170" s="44">
        <v>406</v>
      </c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31</v>
      </c>
      <c r="E172" s="9"/>
      <c r="F172" s="19">
        <f>SUM(F165:F171)</f>
        <v>335</v>
      </c>
      <c r="G172" s="19">
        <f>SUM(G165:G171)</f>
        <v>19.850000000000001</v>
      </c>
      <c r="H172" s="19">
        <f>SUM(H165:H171)</f>
        <v>26.270000000000003</v>
      </c>
      <c r="I172" s="19">
        <f>SUM(I165:I171)</f>
        <v>130.89000000000001</v>
      </c>
      <c r="J172" s="19">
        <f>SUM(J165:J171)</f>
        <v>831.0200000000001</v>
      </c>
      <c r="K172" s="25"/>
      <c r="L172" s="19">
        <f t="shared" ref="L172" si="68">SUM(L165:L171)</f>
        <v>0</v>
      </c>
    </row>
    <row r="173" spans="1:12" ht="15" x14ac:dyDescent="0.25">
      <c r="A173" s="26">
        <f>A165</f>
        <v>2</v>
      </c>
      <c r="B173" s="13">
        <f>B165</f>
        <v>4</v>
      </c>
      <c r="C173" s="10" t="s">
        <v>23</v>
      </c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 t="s">
        <v>54</v>
      </c>
      <c r="F174" s="43" t="s">
        <v>69</v>
      </c>
      <c r="G174" s="43">
        <v>5.6</v>
      </c>
      <c r="H174" s="43">
        <v>5.0999999999999996</v>
      </c>
      <c r="I174" s="43">
        <v>47.93</v>
      </c>
      <c r="J174" s="43">
        <v>218.99</v>
      </c>
      <c r="K174" s="44">
        <v>96</v>
      </c>
      <c r="L174" s="43"/>
    </row>
    <row r="175" spans="1:12" ht="15" x14ac:dyDescent="0.25">
      <c r="A175" s="23"/>
      <c r="B175" s="15"/>
      <c r="C175" s="11"/>
      <c r="D175" s="7" t="s">
        <v>26</v>
      </c>
      <c r="E175" s="42" t="s">
        <v>59</v>
      </c>
      <c r="F175" s="43">
        <v>100</v>
      </c>
      <c r="G175" s="43">
        <v>13.6</v>
      </c>
      <c r="H175" s="43">
        <v>25.4</v>
      </c>
      <c r="I175" s="43">
        <v>26.3</v>
      </c>
      <c r="J175" s="43">
        <v>356</v>
      </c>
      <c r="K175" s="44">
        <v>268</v>
      </c>
      <c r="L175" s="43"/>
    </row>
    <row r="176" spans="1:12" ht="15" x14ac:dyDescent="0.25">
      <c r="A176" s="23"/>
      <c r="B176" s="15"/>
      <c r="C176" s="11"/>
      <c r="D176" s="7" t="s">
        <v>27</v>
      </c>
      <c r="E176" s="42" t="s">
        <v>60</v>
      </c>
      <c r="F176" s="43">
        <v>180</v>
      </c>
      <c r="G176" s="43">
        <v>10.99</v>
      </c>
      <c r="H176" s="43">
        <v>8.1999999999999993</v>
      </c>
      <c r="I176" s="43">
        <v>45.37</v>
      </c>
      <c r="J176" s="43">
        <v>350.38</v>
      </c>
      <c r="K176" s="44">
        <v>44</v>
      </c>
      <c r="L176" s="43"/>
    </row>
    <row r="177" spans="1:12" ht="15" x14ac:dyDescent="0.25">
      <c r="A177" s="23"/>
      <c r="B177" s="15"/>
      <c r="C177" s="11"/>
      <c r="D177" s="7" t="s">
        <v>28</v>
      </c>
      <c r="E177" s="42" t="s">
        <v>75</v>
      </c>
      <c r="F177" s="43">
        <v>200</v>
      </c>
      <c r="G177" s="43"/>
      <c r="H177" s="43"/>
      <c r="I177" s="43">
        <v>18</v>
      </c>
      <c r="J177" s="43">
        <v>72</v>
      </c>
      <c r="K177" s="44">
        <v>352.03</v>
      </c>
      <c r="L177" s="43"/>
    </row>
    <row r="178" spans="1:12" ht="15" x14ac:dyDescent="0.25">
      <c r="A178" s="23"/>
      <c r="B178" s="15"/>
      <c r="C178" s="11"/>
      <c r="D178" s="7" t="s">
        <v>29</v>
      </c>
      <c r="E178" s="42" t="s">
        <v>40</v>
      </c>
      <c r="F178" s="43">
        <v>30</v>
      </c>
      <c r="G178" s="43">
        <v>2.4</v>
      </c>
      <c r="H178" s="43">
        <v>0.72</v>
      </c>
      <c r="I178" s="43">
        <v>14.4</v>
      </c>
      <c r="J178" s="43">
        <v>72</v>
      </c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 t="s">
        <v>71</v>
      </c>
      <c r="F179" s="43">
        <v>20</v>
      </c>
      <c r="G179" s="43">
        <v>0.96</v>
      </c>
      <c r="H179" s="43">
        <v>0.6</v>
      </c>
      <c r="I179" s="43">
        <v>9.6</v>
      </c>
      <c r="J179" s="43">
        <v>44</v>
      </c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56"/>
      <c r="I180" s="56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530</v>
      </c>
      <c r="G182" s="19">
        <f t="shared" ref="G182:J182" si="69">SUM(G173:G181)</f>
        <v>33.549999999999997</v>
      </c>
      <c r="H182" s="19">
        <f t="shared" si="69"/>
        <v>40.020000000000003</v>
      </c>
      <c r="I182" s="19">
        <f t="shared" si="69"/>
        <v>161.6</v>
      </c>
      <c r="J182" s="19">
        <f t="shared" si="69"/>
        <v>1113.3699999999999</v>
      </c>
      <c r="K182" s="25"/>
      <c r="L182" s="19">
        <f t="shared" ref="L182" si="70">SUM(L173:L181)</f>
        <v>0</v>
      </c>
    </row>
    <row r="183" spans="1:12" ht="15" x14ac:dyDescent="0.2">
      <c r="A183" s="29">
        <f>A165</f>
        <v>2</v>
      </c>
      <c r="B183" s="30">
        <f>B165</f>
        <v>4</v>
      </c>
      <c r="C183" s="60" t="s">
        <v>4</v>
      </c>
      <c r="D183" s="61"/>
      <c r="E183" s="31"/>
      <c r="F183" s="32">
        <f>F172+F182</f>
        <v>865</v>
      </c>
      <c r="G183" s="32">
        <f t="shared" ref="G183" si="71">G172+G182</f>
        <v>53.4</v>
      </c>
      <c r="H183" s="32">
        <f t="shared" ref="H183" si="72">H172+H182</f>
        <v>66.290000000000006</v>
      </c>
      <c r="I183" s="32">
        <f t="shared" ref="I183" si="73">I172+I182</f>
        <v>292.49</v>
      </c>
      <c r="J183" s="32">
        <f t="shared" ref="J183:L183" si="74">J172+J182</f>
        <v>1944.3899999999999</v>
      </c>
      <c r="K183" s="32"/>
      <c r="L183" s="32">
        <f t="shared" si="74"/>
        <v>0</v>
      </c>
    </row>
    <row r="184" spans="1:12" ht="15" x14ac:dyDescent="0.25">
      <c r="A184" s="20">
        <v>2</v>
      </c>
      <c r="B184" s="21">
        <v>5</v>
      </c>
      <c r="C184" s="22" t="s">
        <v>18</v>
      </c>
      <c r="D184" s="5" t="s">
        <v>19</v>
      </c>
      <c r="E184" s="39" t="s">
        <v>97</v>
      </c>
      <c r="F184" s="40">
        <v>200</v>
      </c>
      <c r="G184" s="40">
        <v>13.21</v>
      </c>
      <c r="H184" s="40">
        <v>7.15</v>
      </c>
      <c r="I184" s="40">
        <v>3.72</v>
      </c>
      <c r="J184" s="40">
        <v>134.87</v>
      </c>
      <c r="K184" s="41">
        <v>637</v>
      </c>
      <c r="L184" s="40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20</v>
      </c>
      <c r="E186" s="42" t="s">
        <v>57</v>
      </c>
      <c r="F186" s="43">
        <v>200</v>
      </c>
      <c r="G186" s="43">
        <v>0.06</v>
      </c>
      <c r="H186" s="43">
        <v>0.06</v>
      </c>
      <c r="I186" s="43">
        <v>29</v>
      </c>
      <c r="J186" s="43">
        <v>108</v>
      </c>
      <c r="K186" s="44">
        <v>349</v>
      </c>
      <c r="L186" s="43"/>
    </row>
    <row r="187" spans="1:12" ht="15" x14ac:dyDescent="0.25">
      <c r="A187" s="23"/>
      <c r="B187" s="15"/>
      <c r="C187" s="11"/>
      <c r="D187" s="51" t="s">
        <v>29</v>
      </c>
      <c r="E187" s="42" t="s">
        <v>40</v>
      </c>
      <c r="F187" s="43">
        <v>30</v>
      </c>
      <c r="G187" s="43">
        <v>2.4</v>
      </c>
      <c r="H187" s="43">
        <v>0.72</v>
      </c>
      <c r="I187" s="43">
        <v>14.4</v>
      </c>
      <c r="J187" s="43">
        <v>72</v>
      </c>
      <c r="K187" s="44"/>
      <c r="L187" s="43"/>
    </row>
    <row r="188" spans="1:12" ht="15" x14ac:dyDescent="0.25">
      <c r="A188" s="23"/>
      <c r="B188" s="15"/>
      <c r="C188" s="11"/>
      <c r="D188" s="51" t="s">
        <v>30</v>
      </c>
      <c r="E188" s="42" t="s">
        <v>41</v>
      </c>
      <c r="F188" s="43">
        <v>20</v>
      </c>
      <c r="G188" s="43">
        <v>0.96</v>
      </c>
      <c r="H188" s="43">
        <v>0.6</v>
      </c>
      <c r="I188" s="43">
        <v>9.9600000000000009</v>
      </c>
      <c r="J188" s="43">
        <v>44</v>
      </c>
      <c r="K188" s="44"/>
      <c r="L188" s="43"/>
    </row>
    <row r="189" spans="1:12" ht="15" x14ac:dyDescent="0.25">
      <c r="A189" s="23"/>
      <c r="B189" s="15"/>
      <c r="C189" s="11"/>
      <c r="D189" s="7" t="s">
        <v>22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 t="s">
        <v>98</v>
      </c>
      <c r="F190" s="43">
        <v>100</v>
      </c>
      <c r="G190" s="43">
        <v>7.32</v>
      </c>
      <c r="H190" s="43">
        <v>6.52</v>
      </c>
      <c r="I190" s="43">
        <v>56.4</v>
      </c>
      <c r="J190" s="43">
        <v>312.32</v>
      </c>
      <c r="K190" s="44">
        <v>424</v>
      </c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.75" customHeight="1" x14ac:dyDescent="0.25">
      <c r="A192" s="24"/>
      <c r="B192" s="17"/>
      <c r="C192" s="8"/>
      <c r="D192" s="18" t="s">
        <v>31</v>
      </c>
      <c r="E192" s="9"/>
      <c r="F192" s="19">
        <f>SUM(F184:F191)</f>
        <v>550</v>
      </c>
      <c r="G192" s="19">
        <f t="shared" ref="G192:J192" si="75">SUM(G184:G191)</f>
        <v>23.950000000000003</v>
      </c>
      <c r="H192" s="19">
        <f t="shared" si="75"/>
        <v>15.049999999999999</v>
      </c>
      <c r="I192" s="19">
        <f t="shared" si="75"/>
        <v>113.47999999999999</v>
      </c>
      <c r="J192" s="19">
        <f t="shared" si="75"/>
        <v>671.19</v>
      </c>
      <c r="K192" s="25"/>
      <c r="L192" s="19">
        <f t="shared" ref="L192" si="76">SUM(L184:L191)</f>
        <v>0</v>
      </c>
    </row>
    <row r="193" spans="1:12" ht="15" x14ac:dyDescent="0.25">
      <c r="A193" s="26">
        <f>A184</f>
        <v>2</v>
      </c>
      <c r="B193" s="13">
        <f>B184</f>
        <v>5</v>
      </c>
      <c r="C193" s="10" t="s">
        <v>23</v>
      </c>
      <c r="D193" s="7" t="s">
        <v>24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25</v>
      </c>
      <c r="E194" s="42" t="s">
        <v>82</v>
      </c>
      <c r="F194" s="43" t="s">
        <v>69</v>
      </c>
      <c r="G194" s="43">
        <v>2.12</v>
      </c>
      <c r="H194" s="43">
        <v>2.72</v>
      </c>
      <c r="I194" s="43">
        <v>19.78</v>
      </c>
      <c r="J194" s="43">
        <v>121.15</v>
      </c>
      <c r="K194" s="44">
        <v>101.3</v>
      </c>
      <c r="L194" s="43"/>
    </row>
    <row r="195" spans="1:12" ht="15" x14ac:dyDescent="0.25">
      <c r="A195" s="23"/>
      <c r="B195" s="15"/>
      <c r="C195" s="11"/>
      <c r="D195" s="7" t="s">
        <v>26</v>
      </c>
      <c r="E195" s="42" t="s">
        <v>77</v>
      </c>
      <c r="F195" s="43">
        <v>240</v>
      </c>
      <c r="G195" s="43">
        <v>23.65</v>
      </c>
      <c r="H195" s="43">
        <v>10.32</v>
      </c>
      <c r="I195" s="43">
        <v>46.45</v>
      </c>
      <c r="J195" s="43">
        <v>374.77</v>
      </c>
      <c r="K195" s="44">
        <v>54.15</v>
      </c>
      <c r="L195" s="43"/>
    </row>
    <row r="196" spans="1:12" ht="15" x14ac:dyDescent="0.25">
      <c r="A196" s="23"/>
      <c r="B196" s="15"/>
      <c r="C196" s="11"/>
      <c r="D196" s="7" t="s">
        <v>27</v>
      </c>
      <c r="E196" s="42"/>
      <c r="F196" s="43">
        <v>150</v>
      </c>
      <c r="G196" s="43">
        <v>3.14</v>
      </c>
      <c r="H196" s="43">
        <v>5.0999999999999996</v>
      </c>
      <c r="I196" s="43">
        <v>48.75</v>
      </c>
      <c r="J196" s="43">
        <v>227.52</v>
      </c>
      <c r="K196" s="44">
        <v>312</v>
      </c>
      <c r="L196" s="43"/>
    </row>
    <row r="197" spans="1:12" ht="15" x14ac:dyDescent="0.25">
      <c r="A197" s="23"/>
      <c r="B197" s="15"/>
      <c r="C197" s="11"/>
      <c r="D197" s="7" t="s">
        <v>28</v>
      </c>
      <c r="E197" s="42" t="str">
        <f t="shared" ref="E197:K197" si="77">E19</f>
        <v>Компот из клубники</v>
      </c>
      <c r="F197" s="43">
        <f t="shared" si="77"/>
        <v>200</v>
      </c>
      <c r="G197" s="43">
        <f t="shared" si="77"/>
        <v>0.2</v>
      </c>
      <c r="H197" s="43">
        <f t="shared" si="77"/>
        <v>0.1</v>
      </c>
      <c r="I197" s="43">
        <f t="shared" si="77"/>
        <v>28.9</v>
      </c>
      <c r="J197" s="43">
        <f t="shared" si="77"/>
        <v>113</v>
      </c>
      <c r="K197" s="44">
        <f t="shared" si="77"/>
        <v>54.9</v>
      </c>
      <c r="L197" s="43"/>
    </row>
    <row r="198" spans="1:12" ht="15" x14ac:dyDescent="0.25">
      <c r="A198" s="23"/>
      <c r="B198" s="15"/>
      <c r="C198" s="11"/>
      <c r="D198" s="7" t="s">
        <v>29</v>
      </c>
      <c r="E198" s="42" t="s">
        <v>40</v>
      </c>
      <c r="F198" s="43">
        <v>20</v>
      </c>
      <c r="G198" s="43">
        <v>1.6</v>
      </c>
      <c r="H198" s="43">
        <v>0.48</v>
      </c>
      <c r="I198" s="43">
        <v>9.6</v>
      </c>
      <c r="J198" s="43">
        <v>48</v>
      </c>
      <c r="K198" s="44"/>
      <c r="L198" s="43"/>
    </row>
    <row r="199" spans="1:12" ht="15" x14ac:dyDescent="0.25">
      <c r="A199" s="23"/>
      <c r="B199" s="15"/>
      <c r="C199" s="11"/>
      <c r="D199" s="7" t="s">
        <v>30</v>
      </c>
      <c r="E199" s="42" t="s">
        <v>41</v>
      </c>
      <c r="F199" s="43">
        <v>20</v>
      </c>
      <c r="G199" s="43">
        <v>0.96</v>
      </c>
      <c r="H199" s="43">
        <v>0.6</v>
      </c>
      <c r="I199" s="43">
        <v>9.9600000000000009</v>
      </c>
      <c r="J199" s="43">
        <v>44</v>
      </c>
      <c r="K199" s="44"/>
      <c r="L199" s="43"/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4"/>
      <c r="B202" s="17"/>
      <c r="C202" s="8"/>
      <c r="D202" s="18" t="s">
        <v>31</v>
      </c>
      <c r="E202" s="9"/>
      <c r="F202" s="19">
        <f>SUM(F193:F201)</f>
        <v>630</v>
      </c>
      <c r="G202" s="19">
        <f t="shared" ref="G202:J202" si="78">SUM(G193:G201)</f>
        <v>31.67</v>
      </c>
      <c r="H202" s="19">
        <f t="shared" si="78"/>
        <v>19.320000000000004</v>
      </c>
      <c r="I202" s="19">
        <f t="shared" si="78"/>
        <v>163.44</v>
      </c>
      <c r="J202" s="19">
        <f t="shared" si="78"/>
        <v>928.43999999999994</v>
      </c>
      <c r="K202" s="25"/>
      <c r="L202" s="19">
        <f t="shared" ref="L202" si="79">SUM(L193:L201)</f>
        <v>0</v>
      </c>
    </row>
    <row r="203" spans="1:12" ht="15.75" thickBot="1" x14ac:dyDescent="0.25">
      <c r="A203" s="29">
        <f>A184</f>
        <v>2</v>
      </c>
      <c r="B203" s="30">
        <f>B184</f>
        <v>5</v>
      </c>
      <c r="C203" s="60" t="s">
        <v>4</v>
      </c>
      <c r="D203" s="61"/>
      <c r="E203" s="31"/>
      <c r="F203" s="32">
        <f>F192+F202</f>
        <v>1180</v>
      </c>
      <c r="G203" s="32">
        <f t="shared" ref="G203" si="80">G192+G202</f>
        <v>55.620000000000005</v>
      </c>
      <c r="H203" s="32">
        <f t="shared" ref="H203" si="81">H192+H202</f>
        <v>34.370000000000005</v>
      </c>
      <c r="I203" s="32">
        <f t="shared" ref="I203" si="82">I192+I202</f>
        <v>276.91999999999996</v>
      </c>
      <c r="J203" s="32">
        <f t="shared" ref="J203:L203" si="83">J192+J202</f>
        <v>1599.63</v>
      </c>
      <c r="K203" s="32"/>
      <c r="L203" s="32">
        <f t="shared" si="83"/>
        <v>0</v>
      </c>
    </row>
    <row r="204" spans="1:12" ht="13.5" thickBot="1" x14ac:dyDescent="0.25">
      <c r="A204" s="27"/>
      <c r="B204" s="28"/>
      <c r="C204" s="62" t="s">
        <v>5</v>
      </c>
      <c r="D204" s="62"/>
      <c r="E204" s="62"/>
      <c r="F204" s="34">
        <f>(F25+F45+F65+F85+F105+F125+F144+F164+F183+F203)/(IF(F25=0,0,1)+IF(F45=0,0,1)+IF(F65=0,0,1)+IF(F85=0,0,1)+IF(F105=0,0,1)+IF(F125=0,0,1)+IF(F144=0,0,1)+IF(F164=0,0,1)+IF(F183=0,0,1)+IF(F203=0,0,1))</f>
        <v>1080.7</v>
      </c>
      <c r="G204" s="34">
        <f>(G25+G45+G65+G85+G105+G125+G144+G164+G183+G203)/(IF(G25=0,0,1)+IF(G45=0,0,1)+IF(G65=0,0,1)+IF(G85=0,0,1)+IF(G105=0,0,1)+IF(G125=0,0,1)+IF(G144=0,0,1)+IF(G164=0,0,1)+IF(G183=0,0,1)+IF(G203=0,0,1))</f>
        <v>55.325000000000003</v>
      </c>
      <c r="H204" s="34">
        <f>(H25+H45+H65+H85+H105+H125+H144+H164+H183+H203)/(IF(H25=0,0,1)+IF(H45=0,0,1)+IF(H65=0,0,1)+IF(H85=0,0,1)+IF(H105=0,0,1)+IF(H125=0,0,1)+IF(H144=0,0,1)+IF(H164=0,0,1)+IF(H183=0,0,1)+IF(H203=0,0,1))</f>
        <v>66.946999999999989</v>
      </c>
      <c r="I204" s="34">
        <f>(I25+I45+I65+I85+I105+I125+I144+I164+I183+I203)/(IF(I25=0,0,1)+IF(I45=0,0,1)+IF(I65=0,0,1)+IF(I85=0,0,1)+IF(I105=0,0,1)+IF(I125=0,0,1)+IF(I144=0,0,1)+IF(I164=0,0,1)+IF(I183=0,0,1)+IF(I203=0,0,1))</f>
        <v>287.8250000000001</v>
      </c>
      <c r="J204" s="34">
        <f>(J25+J45+J65+J85+J105+J125+J144+J164+J183+J203)/(IF(J25=0,0,1)+IF(J45=0,0,1)+IF(J65=0,0,1)+IF(J85=0,0,1)+IF(J105=0,0,1)+IF(J125=0,0,1)+IF(J144=0,0,1)+IF(J164=0,0,1)+IF(J183=0,0,1)+IF(J203=0,0,1))</f>
        <v>1926.3290000000002</v>
      </c>
      <c r="K204" s="34"/>
      <c r="L204" s="34" t="e">
        <f>(L25+L45+L65+L85+L105+L125+L144+L164+L183+L203)/(IF(L25=0,0,1)+IF(L45=0,0,1)+IF(L65=0,0,1)+IF(L85=0,0,1)+IF(L105=0,0,1)+IF(L125=0,0,1)+IF(L144=0,0,1)+IF(L164=0,0,1)+IF(L183=0,0,1)+IF(L203=0,0,1))</f>
        <v>#DIV/0!</v>
      </c>
    </row>
  </sheetData>
  <mergeCells count="14">
    <mergeCell ref="C85:D85"/>
    <mergeCell ref="C105:D105"/>
    <mergeCell ref="C25:D25"/>
    <mergeCell ref="C204:E204"/>
    <mergeCell ref="C203:D203"/>
    <mergeCell ref="C125:D125"/>
    <mergeCell ref="C144:D144"/>
    <mergeCell ref="C164:D164"/>
    <mergeCell ref="C183:D183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125_2</cp:lastModifiedBy>
  <dcterms:created xsi:type="dcterms:W3CDTF">2022-05-16T14:23:56Z</dcterms:created>
  <dcterms:modified xsi:type="dcterms:W3CDTF">2026-02-03T05:08:59Z</dcterms:modified>
</cp:coreProperties>
</file>