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25_2\Desktop\ПИТАНИЕ\"/>
    </mc:Choice>
  </mc:AlternateContent>
  <bookViews>
    <workbookView xWindow="0" yWindow="60" windowWidth="19440" windowHeight="1224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I94" i="1"/>
  <c r="H94" i="1"/>
  <c r="G94" i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B25" i="1"/>
  <c r="A25" i="1"/>
  <c r="L24" i="1"/>
  <c r="B15" i="1"/>
  <c r="A15" i="1"/>
  <c r="L14" i="1"/>
  <c r="L25" i="1" s="1"/>
  <c r="J14" i="1"/>
  <c r="I14" i="1"/>
  <c r="H14" i="1"/>
  <c r="G14" i="1"/>
  <c r="F14" i="1"/>
  <c r="J125" i="1" l="1"/>
  <c r="I125" i="1"/>
  <c r="H125" i="1"/>
  <c r="G125" i="1"/>
  <c r="G105" i="1"/>
  <c r="I105" i="1"/>
  <c r="H105" i="1"/>
  <c r="J85" i="1"/>
  <c r="I85" i="1"/>
  <c r="F85" i="1"/>
  <c r="J65" i="1"/>
  <c r="I65" i="1"/>
  <c r="H65" i="1"/>
  <c r="G65" i="1"/>
  <c r="H45" i="1"/>
  <c r="G45" i="1"/>
  <c r="F45" i="1"/>
  <c r="J25" i="1"/>
  <c r="I25" i="1"/>
  <c r="F25" i="1"/>
  <c r="J45" i="1"/>
  <c r="F65" i="1"/>
  <c r="H85" i="1"/>
  <c r="J105" i="1"/>
  <c r="F125" i="1"/>
  <c r="F144" i="1"/>
  <c r="H144" i="1"/>
  <c r="J164" i="1"/>
  <c r="F183" i="1"/>
  <c r="H203" i="1"/>
  <c r="I45" i="1"/>
  <c r="L65" i="1"/>
  <c r="L204" i="1" s="1"/>
  <c r="G85" i="1"/>
  <c r="G144" i="1"/>
  <c r="H25" i="1"/>
  <c r="G25" i="1"/>
  <c r="J144" i="1"/>
  <c r="I144" i="1"/>
  <c r="H204" i="1" l="1"/>
  <c r="G204" i="1"/>
  <c r="F204" i="1"/>
  <c r="J204" i="1"/>
  <c r="I204" i="1"/>
</calcChain>
</file>

<file path=xl/sharedStrings.xml><?xml version="1.0" encoding="utf-8"?>
<sst xmlns="http://schemas.openxmlformats.org/spreadsheetml/2006/main" count="328" uniqueCount="100">
  <si>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</si>
  <si>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</si>
  <si>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</si>
  <si>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</si>
  <si>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</si>
  <si>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</si>
  <si>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</si>
  <si>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</si>
  <si>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</si>
  <si>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</si>
  <si>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</si>
  <si>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</si>
  <si>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</si>
  <si>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</si>
  <si>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</si>
  <si>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</si>
  <si>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</si>
  <si>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</si>
  <si>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</si>
  <si>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</si>
  <si>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</si>
  <si>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</si>
  <si>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</si>
  <si>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</si>
  <si>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</si>
  <si>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</si>
  <si>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</si>
  <si>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</si>
  <si>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</si>
  <si>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</si>
  <si>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</si>
  <si>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</si>
  <si>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</si>
  <si>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</si>
  <si>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</si>
  <si>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</si>
  <si>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</si>
  <si>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</si>
  <si>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</si>
  <si>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МБОУ СОШ№6</t>
  </si>
  <si>
    <t>О.Б. Жидкова</t>
  </si>
  <si>
    <t>Хлеб пшеничный</t>
  </si>
  <si>
    <t>Хлеб ржаной</t>
  </si>
  <si>
    <t>200\10</t>
  </si>
  <si>
    <t>МБОУ СОШ №6</t>
  </si>
  <si>
    <t>сыр (порциями)</t>
  </si>
  <si>
    <t>Суп картофельный с бобовыми</t>
  </si>
  <si>
    <t>Гуляш свинина</t>
  </si>
  <si>
    <t>Макаронные изделия отварные</t>
  </si>
  <si>
    <t>Чай с сахаром</t>
  </si>
  <si>
    <t>Каша вязкая молочная из пшена с маслом</t>
  </si>
  <si>
    <t>Кофейный напиток с молоком</t>
  </si>
  <si>
    <t>Гренки</t>
  </si>
  <si>
    <t>Зразы рубленные (свин)</t>
  </si>
  <si>
    <t>Чай с лимоном</t>
  </si>
  <si>
    <t>Борщ с капустой и картофелем со сметаной</t>
  </si>
  <si>
    <t>Рис припущенный</t>
  </si>
  <si>
    <t>Фрукт свежий</t>
  </si>
  <si>
    <t>Плов из бройлер-цыплят</t>
  </si>
  <si>
    <t>Компот из свежих яблок</t>
  </si>
  <si>
    <t>Пюре картофельное</t>
  </si>
  <si>
    <t>Кисель</t>
  </si>
  <si>
    <t>200/10</t>
  </si>
  <si>
    <t>Рассольник ленинградский со сметаной</t>
  </si>
  <si>
    <t>Омлет натуральный</t>
  </si>
  <si>
    <t>Йогурт в индивидуальной упаковке 125 мл</t>
  </si>
  <si>
    <t>Щи из свежей капусты с картофелем со сметаной</t>
  </si>
  <si>
    <t>Котлета "Здоровье" из мяса кур с морковью</t>
  </si>
  <si>
    <t>Компот из смеси сухофруктов</t>
  </si>
  <si>
    <t>Зразы рубленные (свин.)</t>
  </si>
  <si>
    <t>Молоко сгущенное</t>
  </si>
  <si>
    <t>Яйца вареные</t>
  </si>
  <si>
    <t>Котлеты, биточки, шницели (свинина)</t>
  </si>
  <si>
    <t>Каша гречневая рассыпчатая с овощами</t>
  </si>
  <si>
    <t>Каша вязкая молочная из риса с маслом</t>
  </si>
  <si>
    <t>200/7</t>
  </si>
  <si>
    <t>Суп картофельный с пшеном</t>
  </si>
  <si>
    <t>Зразы рубленые (свин.)</t>
  </si>
  <si>
    <t>Каша гречневая рассыпчатая (2 вариант)</t>
  </si>
  <si>
    <t>Рагу из свинины</t>
  </si>
  <si>
    <t>Биточки (свин)</t>
  </si>
  <si>
    <t>50/50</t>
  </si>
  <si>
    <t>фрукт свежий</t>
  </si>
  <si>
    <t>Запеканка из творога с рисом</t>
  </si>
  <si>
    <t>250/10</t>
  </si>
  <si>
    <t>0.8</t>
  </si>
  <si>
    <t>Соки фруктовые и ягодные</t>
  </si>
  <si>
    <t>Соус красный основой</t>
  </si>
  <si>
    <t>Биточки рыбные из горбуши</t>
  </si>
  <si>
    <t>Хлеб Ржаной</t>
  </si>
  <si>
    <t>Плов (свин)</t>
  </si>
  <si>
    <t>Соус красный основной</t>
  </si>
  <si>
    <t>масло (порциями)</t>
  </si>
  <si>
    <t xml:space="preserve">200\10 </t>
  </si>
  <si>
    <t>Суп картофельными с макаронными изделиями на куринном бульоне</t>
  </si>
  <si>
    <t>Тефтели 2-й вариант /свин/</t>
  </si>
  <si>
    <t>60/30</t>
  </si>
  <si>
    <t>Щи из свежей капусты с картофелем на куриноом бульоне</t>
  </si>
  <si>
    <t>60/60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</si>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</sst>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I87" sqref="I86:I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44</v>
      </c>
      <c r="D1" s="58"/>
      <c r="E1" s="58"/>
      <c r="F1" s="12" t="s">
        <v>38</v>
      </c>
      <c r="G1" s="2" t="s">
        <v>16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 t="s">
        <v>99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50</v>
      </c>
      <c r="F6" s="40" t="s">
        <v>62</v>
      </c>
      <c r="G6" s="40">
        <v>9.4700000000000006</v>
      </c>
      <c r="H6" s="40">
        <v>11.57</v>
      </c>
      <c r="I6" s="40">
        <v>42.82</v>
      </c>
      <c r="J6" s="40">
        <v>290.33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3.17</v>
      </c>
      <c r="H8" s="43">
        <v>2.68</v>
      </c>
      <c r="I8" s="43">
        <v>15.96</v>
      </c>
      <c r="J8" s="43">
        <v>101</v>
      </c>
      <c r="K8" s="44">
        <v>379</v>
      </c>
      <c r="L8" s="43"/>
    </row>
    <row r="9" spans="1:12" ht="15" x14ac:dyDescent="0.25">
      <c r="A9" s="23"/>
      <c r="B9" s="15"/>
      <c r="C9" s="11"/>
      <c r="D9" s="51" t="s">
        <v>30</v>
      </c>
      <c r="E9" s="42" t="s">
        <v>41</v>
      </c>
      <c r="F9" s="43">
        <v>40</v>
      </c>
      <c r="G9" s="43">
        <v>3.2</v>
      </c>
      <c r="H9" s="43">
        <v>0.96</v>
      </c>
      <c r="I9" s="43">
        <v>19.2</v>
      </c>
      <c r="J9" s="43">
        <v>96</v>
      </c>
      <c r="K9" s="44"/>
      <c r="L9" s="43"/>
    </row>
    <row r="10" spans="1:12" ht="15" x14ac:dyDescent="0.25">
      <c r="A10" s="23"/>
      <c r="B10" s="15"/>
      <c r="C10" s="11"/>
      <c r="D10" s="51" t="s">
        <v>31</v>
      </c>
      <c r="E10" s="42" t="s">
        <v>42</v>
      </c>
      <c r="F10" s="43">
        <v>30</v>
      </c>
      <c r="G10" s="43">
        <v>1.43</v>
      </c>
      <c r="H10" s="43">
        <v>0.9</v>
      </c>
      <c r="I10" s="43">
        <v>14.94</v>
      </c>
      <c r="J10" s="43">
        <v>66</v>
      </c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30</v>
      </c>
      <c r="G12" s="43">
        <v>7.92</v>
      </c>
      <c r="H12" s="43">
        <v>7.98</v>
      </c>
      <c r="I12" s="43"/>
      <c r="J12" s="43">
        <v>103.08</v>
      </c>
      <c r="K12" s="44">
        <v>15</v>
      </c>
      <c r="L12" s="43"/>
    </row>
    <row r="13" spans="1:12" ht="15" x14ac:dyDescent="0.25">
      <c r="A13" s="23"/>
      <c r="B13" s="15"/>
      <c r="C13" s="11"/>
      <c r="D13" s="6"/>
      <c r="E13" s="42" t="s">
        <v>92</v>
      </c>
      <c r="F13" s="43">
        <v>15</v>
      </c>
      <c r="G13" s="43">
        <v>0.06</v>
      </c>
      <c r="H13" s="43">
        <v>5.46</v>
      </c>
      <c r="I13" s="43">
        <v>0.12</v>
      </c>
      <c r="J13" s="43">
        <v>49.5</v>
      </c>
      <c r="K13" s="44">
        <v>14</v>
      </c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315</v>
      </c>
      <c r="G14" s="19">
        <f>SUM(G6:G13)</f>
        <v>25.249999999999996</v>
      </c>
      <c r="H14" s="19">
        <f>SUM(H6:H13)</f>
        <v>29.55</v>
      </c>
      <c r="I14" s="19">
        <f>SUM(I6:I13)</f>
        <v>93.04</v>
      </c>
      <c r="J14" s="19">
        <f>SUM(J6:J13)</f>
        <v>705.91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52</v>
      </c>
      <c r="F15" s="43">
        <v>20</v>
      </c>
      <c r="G15" s="43">
        <v>2.4</v>
      </c>
      <c r="H15" s="43">
        <v>0.4</v>
      </c>
      <c r="I15" s="43">
        <v>12.6</v>
      </c>
      <c r="J15" s="43">
        <v>63</v>
      </c>
      <c r="K15" s="44">
        <v>371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46</v>
      </c>
      <c r="F16" s="43">
        <v>250</v>
      </c>
      <c r="G16" s="43">
        <v>5.5</v>
      </c>
      <c r="H16" s="43">
        <v>9</v>
      </c>
      <c r="I16" s="43">
        <v>66.13</v>
      </c>
      <c r="J16" s="43">
        <v>216</v>
      </c>
      <c r="K16" s="44">
        <v>102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47</v>
      </c>
      <c r="F17" s="43" t="s">
        <v>81</v>
      </c>
      <c r="G17" s="43">
        <v>12.09</v>
      </c>
      <c r="H17" s="43">
        <v>29.81</v>
      </c>
      <c r="I17" s="43">
        <v>4.59</v>
      </c>
      <c r="J17" s="43">
        <v>323.24</v>
      </c>
      <c r="K17" s="44">
        <v>260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78</v>
      </c>
      <c r="F18" s="43">
        <v>150</v>
      </c>
      <c r="G18" s="43">
        <v>11.63</v>
      </c>
      <c r="H18" s="43">
        <v>9.68</v>
      </c>
      <c r="I18" s="43">
        <v>62.9</v>
      </c>
      <c r="J18" s="43">
        <v>385.19</v>
      </c>
      <c r="K18" s="44">
        <v>171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86</v>
      </c>
      <c r="F19" s="43">
        <v>200</v>
      </c>
      <c r="G19" s="43">
        <v>1</v>
      </c>
      <c r="H19" s="43">
        <v>0.2</v>
      </c>
      <c r="I19" s="43">
        <v>24.4</v>
      </c>
      <c r="J19" s="43">
        <v>101.6</v>
      </c>
      <c r="K19" s="44">
        <v>389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60</v>
      </c>
      <c r="G20" s="43">
        <v>4.8</v>
      </c>
      <c r="H20" s="43">
        <v>1.44</v>
      </c>
      <c r="I20" s="43">
        <v>28.8</v>
      </c>
      <c r="J20" s="43">
        <v>144</v>
      </c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1.91</v>
      </c>
      <c r="H21" s="43">
        <v>1.2</v>
      </c>
      <c r="I21" s="43">
        <v>19.920000000000002</v>
      </c>
      <c r="J21" s="43">
        <v>88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720</v>
      </c>
      <c r="G24" s="19">
        <f t="shared" ref="G24:J24" si="0">SUM(G15:G23)</f>
        <v>39.33</v>
      </c>
      <c r="H24" s="19">
        <f t="shared" si="0"/>
        <v>51.730000000000004</v>
      </c>
      <c r="I24" s="19">
        <f t="shared" si="0"/>
        <v>219.34000000000003</v>
      </c>
      <c r="J24" s="19">
        <f t="shared" si="0"/>
        <v>1321.03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1035</v>
      </c>
      <c r="G25" s="32">
        <f t="shared" ref="G25:J25" si="2">G14+G24</f>
        <v>64.58</v>
      </c>
      <c r="H25" s="32">
        <f t="shared" si="2"/>
        <v>81.28</v>
      </c>
      <c r="I25" s="32">
        <f t="shared" si="2"/>
        <v>312.38000000000005</v>
      </c>
      <c r="J25" s="32">
        <f t="shared" si="2"/>
        <v>2026.94</v>
      </c>
      <c r="K25" s="32"/>
      <c r="L25" s="32">
        <f t="shared" ref="L25" si="3">L14+L24</f>
        <v>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53</v>
      </c>
      <c r="F26" s="40">
        <v>90</v>
      </c>
      <c r="G26" s="40">
        <v>10.55</v>
      </c>
      <c r="H26" s="40">
        <v>20.45</v>
      </c>
      <c r="I26" s="40">
        <v>14.92</v>
      </c>
      <c r="J26" s="40">
        <v>285.45999999999998</v>
      </c>
      <c r="K26" s="41">
        <v>274</v>
      </c>
      <c r="L26" s="40"/>
    </row>
    <row r="27" spans="1:12" ht="15" x14ac:dyDescent="0.25">
      <c r="A27" s="14"/>
      <c r="B27" s="15"/>
      <c r="C27" s="11"/>
      <c r="D27" s="6"/>
      <c r="E27" s="42" t="s">
        <v>48</v>
      </c>
      <c r="F27" s="43">
        <v>150</v>
      </c>
      <c r="G27" s="43">
        <v>5.49</v>
      </c>
      <c r="H27" s="43">
        <v>4.5</v>
      </c>
      <c r="I27" s="43">
        <v>26.4</v>
      </c>
      <c r="J27" s="43">
        <v>227.49</v>
      </c>
      <c r="K27" s="44">
        <v>309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54</v>
      </c>
      <c r="F28" s="43" t="s">
        <v>75</v>
      </c>
      <c r="G28" s="43">
        <v>0.2</v>
      </c>
      <c r="H28" s="43">
        <v>0.03</v>
      </c>
      <c r="I28" s="43">
        <v>15.46</v>
      </c>
      <c r="J28" s="43">
        <v>62.8</v>
      </c>
      <c r="K28" s="44">
        <v>377</v>
      </c>
      <c r="L28" s="43"/>
    </row>
    <row r="29" spans="1:12" ht="15" x14ac:dyDescent="0.25">
      <c r="A29" s="14"/>
      <c r="B29" s="15"/>
      <c r="C29" s="11"/>
      <c r="D29" s="51" t="s">
        <v>30</v>
      </c>
      <c r="E29" s="42" t="s">
        <v>41</v>
      </c>
      <c r="F29" s="43">
        <v>20</v>
      </c>
      <c r="G29" s="43">
        <v>1.6</v>
      </c>
      <c r="H29" s="43">
        <v>0.48</v>
      </c>
      <c r="I29" s="43">
        <v>9.6</v>
      </c>
      <c r="J29" s="43">
        <v>48</v>
      </c>
      <c r="K29" s="44"/>
      <c r="L29" s="43"/>
    </row>
    <row r="30" spans="1:12" ht="15" x14ac:dyDescent="0.25">
      <c r="A30" s="14"/>
      <c r="B30" s="15"/>
      <c r="C30" s="11"/>
      <c r="D30" s="51" t="s">
        <v>31</v>
      </c>
      <c r="E30" s="42" t="s">
        <v>42</v>
      </c>
      <c r="F30" s="43">
        <v>20</v>
      </c>
      <c r="G30" s="43">
        <v>0.95</v>
      </c>
      <c r="H30" s="43">
        <v>0.6</v>
      </c>
      <c r="I30" s="43">
        <v>9.9600000000000009</v>
      </c>
      <c r="J30" s="43">
        <v>42.8</v>
      </c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 t="s">
        <v>82</v>
      </c>
      <c r="F31" s="43">
        <v>150</v>
      </c>
      <c r="G31" s="43">
        <v>0.8</v>
      </c>
      <c r="H31" s="43">
        <v>0.8</v>
      </c>
      <c r="I31" s="43">
        <v>19.600000000000001</v>
      </c>
      <c r="J31" s="43">
        <v>94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SUM(F26:F33)</f>
        <v>430</v>
      </c>
      <c r="G34" s="19">
        <f>SUM(G26:G33)</f>
        <v>19.59</v>
      </c>
      <c r="H34" s="19">
        <f>SUM(H26:H33)</f>
        <v>26.860000000000003</v>
      </c>
      <c r="I34" s="19">
        <f>SUM(I26:I33)</f>
        <v>95.94</v>
      </c>
      <c r="J34" s="19">
        <f>SUM(J26:J33)</f>
        <v>760.55</v>
      </c>
      <c r="K34" s="25"/>
      <c r="L34" s="19">
        <f>SUM(L26:L33)</f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 t="s">
        <v>55</v>
      </c>
      <c r="F36" s="43" t="s">
        <v>93</v>
      </c>
      <c r="G36" s="43">
        <v>1.4</v>
      </c>
      <c r="H36" s="43">
        <v>3.94</v>
      </c>
      <c r="I36" s="43">
        <v>15.59</v>
      </c>
      <c r="J36" s="43">
        <v>103.22</v>
      </c>
      <c r="K36" s="44">
        <v>82.02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79</v>
      </c>
      <c r="F37" s="43">
        <v>240</v>
      </c>
      <c r="G37" s="43">
        <v>16.02</v>
      </c>
      <c r="H37" s="43">
        <v>41.23</v>
      </c>
      <c r="I37" s="43">
        <v>23.59</v>
      </c>
      <c r="J37" s="43">
        <v>518.4</v>
      </c>
      <c r="K37" s="44">
        <v>263</v>
      </c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49</v>
      </c>
      <c r="F39" s="43">
        <v>200</v>
      </c>
      <c r="G39" s="43">
        <v>0.1</v>
      </c>
      <c r="H39" s="43">
        <v>0.06</v>
      </c>
      <c r="I39" s="43">
        <v>15</v>
      </c>
      <c r="J39" s="43">
        <v>60</v>
      </c>
      <c r="K39" s="44">
        <v>376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41</v>
      </c>
      <c r="F40" s="43">
        <v>30</v>
      </c>
      <c r="G40" s="43">
        <v>2.4</v>
      </c>
      <c r="H40" s="43">
        <v>0.72</v>
      </c>
      <c r="I40" s="43">
        <v>14.4</v>
      </c>
      <c r="J40" s="43">
        <v>72</v>
      </c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42</v>
      </c>
      <c r="F41" s="43">
        <v>40</v>
      </c>
      <c r="G41" s="43">
        <v>0.96</v>
      </c>
      <c r="H41" s="43">
        <v>0.6</v>
      </c>
      <c r="I41" s="43">
        <v>9.9600000000000009</v>
      </c>
      <c r="J41" s="43">
        <v>44</v>
      </c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510</v>
      </c>
      <c r="G44" s="19">
        <f t="shared" ref="G44" si="4">SUM(G35:G43)</f>
        <v>20.88</v>
      </c>
      <c r="H44" s="19">
        <f t="shared" ref="H44" si="5">SUM(H35:H43)</f>
        <v>46.55</v>
      </c>
      <c r="I44" s="19">
        <f t="shared" ref="I44" si="6">SUM(I35:I43)</f>
        <v>78.539999999999992</v>
      </c>
      <c r="J44" s="19">
        <f t="shared" ref="J44:L44" si="7">SUM(J35:J43)</f>
        <v>797.62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0" t="s">
        <v>4</v>
      </c>
      <c r="D45" s="61"/>
      <c r="E45" s="31"/>
      <c r="F45" s="32">
        <f>F34+F44</f>
        <v>940</v>
      </c>
      <c r="G45" s="32">
        <f t="shared" ref="G45" si="8">G34+G44</f>
        <v>40.47</v>
      </c>
      <c r="H45" s="32">
        <f t="shared" ref="H45" si="9">H34+H44</f>
        <v>73.41</v>
      </c>
      <c r="I45" s="32">
        <f t="shared" ref="I45" si="10">I34+I44</f>
        <v>174.48</v>
      </c>
      <c r="J45" s="32">
        <f t="shared" ref="J45:L45" si="11">J34+J44</f>
        <v>1558.17</v>
      </c>
      <c r="K45" s="32"/>
      <c r="L45" s="32">
        <f t="shared" si="11"/>
        <v>0</v>
      </c>
    </row>
    <row r="46" spans="1:12" ht="15" x14ac:dyDescent="0.25">
      <c r="A46" s="20">
        <v>1</v>
      </c>
      <c r="B46" s="21">
        <v>3</v>
      </c>
      <c r="C46" s="22" t="s">
        <v>19</v>
      </c>
      <c r="D46" s="55" t="s">
        <v>20</v>
      </c>
      <c r="E46" s="42" t="s">
        <v>83</v>
      </c>
      <c r="F46" s="43">
        <v>200</v>
      </c>
      <c r="G46" s="43">
        <v>10.52</v>
      </c>
      <c r="H46" s="43">
        <v>15.16</v>
      </c>
      <c r="I46" s="43">
        <v>54.39</v>
      </c>
      <c r="J46" s="43">
        <v>401.91</v>
      </c>
      <c r="K46" s="44">
        <v>15.5</v>
      </c>
      <c r="L46" s="40"/>
    </row>
    <row r="47" spans="1:12" ht="15" x14ac:dyDescent="0.25">
      <c r="A47" s="23"/>
      <c r="B47" s="15"/>
      <c r="C47" s="11"/>
      <c r="D47" s="6"/>
      <c r="E47" s="2" t="s">
        <v>70</v>
      </c>
      <c r="F47" s="2">
        <v>20</v>
      </c>
      <c r="G47" s="2">
        <v>1.44</v>
      </c>
      <c r="H47" s="2">
        <v>6</v>
      </c>
      <c r="I47" s="2">
        <v>11.2</v>
      </c>
      <c r="J47" s="2">
        <v>98</v>
      </c>
      <c r="L47" s="43"/>
    </row>
    <row r="48" spans="1:12" ht="15" x14ac:dyDescent="0.25">
      <c r="A48" s="23"/>
      <c r="B48" s="15"/>
      <c r="C48" s="11"/>
      <c r="D48" s="7" t="s">
        <v>21</v>
      </c>
      <c r="E48" s="42" t="s">
        <v>49</v>
      </c>
      <c r="F48" s="43">
        <v>200</v>
      </c>
      <c r="G48" s="43">
        <v>0.1</v>
      </c>
      <c r="H48" s="43">
        <v>0.06</v>
      </c>
      <c r="I48" s="43">
        <v>15</v>
      </c>
      <c r="J48" s="43">
        <v>60</v>
      </c>
      <c r="K48" s="44">
        <v>376</v>
      </c>
      <c r="L48" s="43"/>
    </row>
    <row r="49" spans="1:12" ht="15" x14ac:dyDescent="0.25">
      <c r="A49" s="23"/>
      <c r="B49" s="15"/>
      <c r="C49" s="11"/>
      <c r="D49" s="51" t="s">
        <v>30</v>
      </c>
      <c r="E49" s="42" t="s">
        <v>41</v>
      </c>
      <c r="F49" s="43">
        <v>40</v>
      </c>
      <c r="G49" s="43">
        <v>3.2</v>
      </c>
      <c r="H49" s="43">
        <v>0.96</v>
      </c>
      <c r="I49" s="43">
        <v>19.2</v>
      </c>
      <c r="J49" s="43">
        <v>96</v>
      </c>
      <c r="K49" s="44"/>
      <c r="L49" s="43"/>
    </row>
    <row r="50" spans="1:12" ht="15" x14ac:dyDescent="0.25">
      <c r="A50" s="23"/>
      <c r="B50" s="15"/>
      <c r="C50" s="11"/>
      <c r="D50" s="51" t="s">
        <v>31</v>
      </c>
      <c r="E50" s="42" t="s">
        <v>42</v>
      </c>
      <c r="F50" s="43">
        <v>40</v>
      </c>
      <c r="G50" s="43">
        <v>1.91</v>
      </c>
      <c r="H50" s="43">
        <v>1.2</v>
      </c>
      <c r="I50" s="43">
        <v>19.920000000000002</v>
      </c>
      <c r="J50" s="43">
        <v>88</v>
      </c>
      <c r="K50" s="44"/>
      <c r="L50" s="43"/>
    </row>
    <row r="51" spans="1:12" ht="15" x14ac:dyDescent="0.2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SUM(F46:F53)</f>
        <v>500</v>
      </c>
      <c r="G54" s="19">
        <f>SUM(G46:G53)</f>
        <v>17.169999999999998</v>
      </c>
      <c r="H54" s="19">
        <f>SUM(H46:H53)</f>
        <v>23.38</v>
      </c>
      <c r="I54" s="19">
        <f>SUM(I46:I53)</f>
        <v>119.71000000000001</v>
      </c>
      <c r="J54" s="19">
        <f>SUM(J46:J53)</f>
        <v>743.91000000000008</v>
      </c>
      <c r="K54" s="25"/>
      <c r="L54" s="19">
        <f t="shared" ref="L54" si="12"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26</v>
      </c>
      <c r="E56" s="42" t="s">
        <v>94</v>
      </c>
      <c r="F56" s="43">
        <v>200</v>
      </c>
      <c r="G56" s="43">
        <v>2.12</v>
      </c>
      <c r="H56" s="43">
        <v>2.2200000000000002</v>
      </c>
      <c r="I56" s="43">
        <v>19.38</v>
      </c>
      <c r="J56" s="43">
        <v>137.6</v>
      </c>
      <c r="K56" s="44">
        <v>103.03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58</v>
      </c>
      <c r="F57" s="43">
        <v>240</v>
      </c>
      <c r="G57" s="43">
        <v>23.31</v>
      </c>
      <c r="H57" s="43">
        <v>27.08</v>
      </c>
      <c r="I57" s="43">
        <v>74.599999999999994</v>
      </c>
      <c r="J57" s="43">
        <v>600.84</v>
      </c>
      <c r="K57" s="44">
        <v>291</v>
      </c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59</v>
      </c>
      <c r="F59" s="43">
        <v>200</v>
      </c>
      <c r="G59" s="43">
        <v>0.2</v>
      </c>
      <c r="H59" s="43">
        <v>0.2</v>
      </c>
      <c r="I59" s="43">
        <v>27.9</v>
      </c>
      <c r="J59" s="43">
        <v>114.6</v>
      </c>
      <c r="K59" s="44">
        <v>342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41</v>
      </c>
      <c r="F60" s="43">
        <v>30</v>
      </c>
      <c r="G60" s="43">
        <v>2.4</v>
      </c>
      <c r="H60" s="43">
        <v>0.72</v>
      </c>
      <c r="I60" s="43">
        <v>14.4</v>
      </c>
      <c r="J60" s="43">
        <v>72</v>
      </c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42</v>
      </c>
      <c r="F61" s="43">
        <v>30</v>
      </c>
      <c r="G61" s="43">
        <v>1.43</v>
      </c>
      <c r="H61" s="43">
        <v>0.9</v>
      </c>
      <c r="I61" s="43">
        <v>14.94</v>
      </c>
      <c r="J61" s="43">
        <v>66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700</v>
      </c>
      <c r="G64" s="19">
        <f t="shared" ref="G64" si="13">SUM(G55:G63)</f>
        <v>29.459999999999997</v>
      </c>
      <c r="H64" s="19">
        <f t="shared" ref="H64" si="14">SUM(H55:H63)</f>
        <v>31.119999999999994</v>
      </c>
      <c r="I64" s="19">
        <f t="shared" ref="I64" si="15">SUM(I55:I63)</f>
        <v>151.22</v>
      </c>
      <c r="J64" s="19">
        <f t="shared" ref="J64:L64" si="16">SUM(J55:J63)</f>
        <v>991.04000000000008</v>
      </c>
      <c r="K64" s="25"/>
      <c r="L64" s="19">
        <f t="shared" si="16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0" t="s">
        <v>4</v>
      </c>
      <c r="D65" s="61"/>
      <c r="E65" s="31"/>
      <c r="F65" s="32">
        <f>F54+F64</f>
        <v>1200</v>
      </c>
      <c r="G65" s="32">
        <f t="shared" ref="G65" si="17">G54+G64</f>
        <v>46.629999999999995</v>
      </c>
      <c r="H65" s="32">
        <f t="shared" ref="H65" si="18">H54+H64</f>
        <v>54.499999999999993</v>
      </c>
      <c r="I65" s="32">
        <f t="shared" ref="I65" si="19">I54+I64</f>
        <v>270.93</v>
      </c>
      <c r="J65" s="32">
        <f t="shared" ref="J65:L65" si="20">J54+J64</f>
        <v>1734.9500000000003</v>
      </c>
      <c r="K65" s="32"/>
      <c r="L65" s="32">
        <f t="shared" si="20"/>
        <v>0</v>
      </c>
    </row>
    <row r="66" spans="1:12" ht="15" x14ac:dyDescent="0.25">
      <c r="A66" s="20">
        <v>1</v>
      </c>
      <c r="B66" s="21">
        <v>4</v>
      </c>
      <c r="C66" s="22" t="s">
        <v>19</v>
      </c>
      <c r="D66" s="5" t="s">
        <v>20</v>
      </c>
      <c r="E66" s="39" t="s">
        <v>95</v>
      </c>
      <c r="F66" s="40" t="s">
        <v>96</v>
      </c>
      <c r="G66" s="40">
        <v>6.96</v>
      </c>
      <c r="H66" s="40">
        <v>16.100000000000001</v>
      </c>
      <c r="I66" s="40">
        <v>11.6</v>
      </c>
      <c r="J66" s="40">
        <v>223</v>
      </c>
      <c r="K66" s="41">
        <v>279</v>
      </c>
      <c r="L66" s="40"/>
    </row>
    <row r="67" spans="1:12" ht="15" x14ac:dyDescent="0.25">
      <c r="A67" s="23"/>
      <c r="B67" s="15"/>
      <c r="C67" s="11"/>
      <c r="D67" s="6"/>
      <c r="E67" s="42" t="s">
        <v>60</v>
      </c>
      <c r="F67" s="43">
        <v>150</v>
      </c>
      <c r="G67" s="43">
        <v>3.14</v>
      </c>
      <c r="H67" s="43">
        <v>5.0999999999999996</v>
      </c>
      <c r="I67" s="43">
        <v>48.75</v>
      </c>
      <c r="J67" s="43">
        <v>227.52</v>
      </c>
      <c r="K67" s="44">
        <v>312</v>
      </c>
      <c r="L67" s="43"/>
    </row>
    <row r="68" spans="1:12" ht="15" x14ac:dyDescent="0.25">
      <c r="A68" s="23"/>
      <c r="B68" s="15"/>
      <c r="C68" s="11"/>
      <c r="D68" s="7" t="s">
        <v>21</v>
      </c>
      <c r="E68" s="42" t="s">
        <v>61</v>
      </c>
      <c r="F68" s="43">
        <v>200</v>
      </c>
      <c r="G68" s="43"/>
      <c r="H68" s="43"/>
      <c r="I68" s="43">
        <v>24</v>
      </c>
      <c r="J68" s="43">
        <v>95</v>
      </c>
      <c r="K68" s="44">
        <v>352</v>
      </c>
      <c r="L68" s="43"/>
    </row>
    <row r="69" spans="1:12" ht="15" x14ac:dyDescent="0.25">
      <c r="A69" s="23"/>
      <c r="B69" s="15"/>
      <c r="C69" s="11"/>
      <c r="D69" s="51" t="s">
        <v>30</v>
      </c>
      <c r="E69" s="42" t="s">
        <v>41</v>
      </c>
      <c r="F69" s="43">
        <v>30</v>
      </c>
      <c r="G69" s="43">
        <v>2.4</v>
      </c>
      <c r="H69" s="43">
        <v>0.72</v>
      </c>
      <c r="I69" s="43">
        <v>14.4</v>
      </c>
      <c r="J69" s="43">
        <v>66</v>
      </c>
      <c r="K69" s="44"/>
      <c r="L69" s="43"/>
    </row>
    <row r="70" spans="1:12" ht="15" x14ac:dyDescent="0.25">
      <c r="A70" s="23"/>
      <c r="B70" s="15"/>
      <c r="C70" s="11"/>
      <c r="D70" s="51" t="s">
        <v>31</v>
      </c>
      <c r="E70" s="42" t="s">
        <v>42</v>
      </c>
      <c r="F70" s="43">
        <v>30</v>
      </c>
      <c r="G70" s="43">
        <v>1.43</v>
      </c>
      <c r="H70" s="43">
        <v>0.9</v>
      </c>
      <c r="I70" s="43">
        <v>14.94</v>
      </c>
      <c r="J70" s="43">
        <v>66</v>
      </c>
      <c r="K70" s="44"/>
      <c r="L70" s="43"/>
    </row>
    <row r="71" spans="1:12" ht="15" x14ac:dyDescent="0.25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SUM(F66:F73)</f>
        <v>410</v>
      </c>
      <c r="G74" s="19">
        <f t="shared" ref="G74" si="21">SUM(G66:G73)</f>
        <v>13.93</v>
      </c>
      <c r="H74" s="19">
        <f t="shared" ref="H74" si="22">SUM(H66:H73)</f>
        <v>22.82</v>
      </c>
      <c r="I74" s="19">
        <f t="shared" ref="I74" si="23">SUM(I66:I73)</f>
        <v>113.69</v>
      </c>
      <c r="J74" s="19">
        <f t="shared" ref="J74:L74" si="24">SUM(J66:J73)</f>
        <v>677.52</v>
      </c>
      <c r="K74" s="25"/>
      <c r="L74" s="19">
        <f t="shared" si="24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26</v>
      </c>
      <c r="E76" s="42" t="s">
        <v>63</v>
      </c>
      <c r="F76" s="43" t="s">
        <v>62</v>
      </c>
      <c r="G76" s="43">
        <v>4.5199999999999996</v>
      </c>
      <c r="H76" s="43">
        <v>4.12</v>
      </c>
      <c r="I76" s="43">
        <v>38.71</v>
      </c>
      <c r="J76" s="43">
        <v>176.88</v>
      </c>
      <c r="K76" s="44">
        <v>96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80</v>
      </c>
      <c r="F77" s="43">
        <v>90</v>
      </c>
      <c r="G77" s="43">
        <v>12.24</v>
      </c>
      <c r="H77" s="43">
        <v>22.86</v>
      </c>
      <c r="I77" s="43">
        <v>23.67</v>
      </c>
      <c r="J77" s="43">
        <v>320.39999999999998</v>
      </c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78</v>
      </c>
      <c r="F78" s="43">
        <v>150</v>
      </c>
      <c r="G78" s="43">
        <v>11.63</v>
      </c>
      <c r="H78" s="43">
        <v>9.68</v>
      </c>
      <c r="I78" s="43">
        <v>62.9</v>
      </c>
      <c r="J78" s="43">
        <v>385.19</v>
      </c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 t="s">
        <v>49</v>
      </c>
      <c r="F79" s="43">
        <v>200</v>
      </c>
      <c r="G79" s="43">
        <v>0.1</v>
      </c>
      <c r="H79" s="43">
        <v>0.06</v>
      </c>
      <c r="I79" s="43">
        <v>15</v>
      </c>
      <c r="J79" s="43">
        <v>60</v>
      </c>
      <c r="K79" s="44">
        <v>376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41</v>
      </c>
      <c r="F80" s="43">
        <v>30</v>
      </c>
      <c r="G80" s="43">
        <v>2.4</v>
      </c>
      <c r="H80" s="43">
        <v>0.72</v>
      </c>
      <c r="I80" s="43">
        <v>14.4</v>
      </c>
      <c r="J80" s="43">
        <v>66</v>
      </c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42</v>
      </c>
      <c r="F81" s="43">
        <v>30</v>
      </c>
      <c r="G81" s="43">
        <v>1.43</v>
      </c>
      <c r="H81" s="43">
        <v>0.9</v>
      </c>
      <c r="I81" s="43">
        <v>14.94</v>
      </c>
      <c r="J81" s="43">
        <v>66</v>
      </c>
      <c r="K81" s="44"/>
      <c r="L81" s="43"/>
    </row>
    <row r="82" spans="1:12" ht="15" x14ac:dyDescent="0.25">
      <c r="A82" s="23"/>
      <c r="B82" s="15"/>
      <c r="C82" s="11"/>
      <c r="D82" s="6"/>
      <c r="E82" s="42" t="s">
        <v>57</v>
      </c>
      <c r="F82" s="43">
        <v>150</v>
      </c>
      <c r="G82" s="43" t="s">
        <v>85</v>
      </c>
      <c r="H82" s="43" t="s">
        <v>85</v>
      </c>
      <c r="I82" s="53">
        <v>19</v>
      </c>
      <c r="J82" s="43">
        <v>94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650</v>
      </c>
      <c r="G84" s="19">
        <f t="shared" ref="G84" si="25">SUM(G75:G83)</f>
        <v>32.32</v>
      </c>
      <c r="H84" s="19">
        <f t="shared" ref="H84" si="26">SUM(H75:H83)</f>
        <v>38.339999999999996</v>
      </c>
      <c r="I84" s="19">
        <f t="shared" ref="I84" si="27">SUM(I75:I83)</f>
        <v>188.62</v>
      </c>
      <c r="J84" s="19">
        <f t="shared" ref="J84:L84" si="28">SUM(J75:J83)</f>
        <v>1168.47</v>
      </c>
      <c r="K84" s="25"/>
      <c r="L84" s="19">
        <f t="shared" si="28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60" t="s">
        <v>4</v>
      </c>
      <c r="D85" s="61"/>
      <c r="E85" s="31"/>
      <c r="F85" s="32">
        <f>F74+F84</f>
        <v>1060</v>
      </c>
      <c r="G85" s="32">
        <f t="shared" ref="G85" si="29">G74+G84</f>
        <v>46.25</v>
      </c>
      <c r="H85" s="32">
        <f t="shared" ref="H85" si="30">H74+H84</f>
        <v>61.16</v>
      </c>
      <c r="I85" s="32">
        <f t="shared" ref="I85" si="31">I74+I84</f>
        <v>302.31</v>
      </c>
      <c r="J85" s="32">
        <f t="shared" ref="J85:L85" si="32">J74+J84</f>
        <v>1845.99</v>
      </c>
      <c r="K85" s="32"/>
      <c r="L85" s="32">
        <f t="shared" si="32"/>
        <v>0</v>
      </c>
    </row>
    <row r="86" spans="1:12" ht="15" x14ac:dyDescent="0.25">
      <c r="A86" s="20">
        <v>1</v>
      </c>
      <c r="B86" s="21">
        <v>5</v>
      </c>
      <c r="C86" s="22" t="s">
        <v>19</v>
      </c>
      <c r="D86" s="5" t="s">
        <v>20</v>
      </c>
      <c r="E86" s="39" t="s">
        <v>64</v>
      </c>
      <c r="F86" s="40">
        <v>150</v>
      </c>
      <c r="G86" s="40">
        <v>13.76</v>
      </c>
      <c r="H86" s="40">
        <v>23.96</v>
      </c>
      <c r="I86" s="40">
        <v>19.350000000000001</v>
      </c>
      <c r="J86" s="40">
        <v>285.72000000000003</v>
      </c>
      <c r="K86" s="41">
        <v>284</v>
      </c>
      <c r="L86" s="40"/>
    </row>
    <row r="87" spans="1:12" ht="15" x14ac:dyDescent="0.25">
      <c r="A87" s="23"/>
      <c r="B87" s="15"/>
      <c r="C87" s="11"/>
      <c r="D87" s="6"/>
      <c r="E87" s="42" t="s">
        <v>65</v>
      </c>
      <c r="F87" s="43">
        <v>125</v>
      </c>
      <c r="G87" s="43">
        <v>3.13</v>
      </c>
      <c r="H87" s="43">
        <v>3.63</v>
      </c>
      <c r="I87" s="43">
        <v>14.12</v>
      </c>
      <c r="J87" s="43">
        <v>98.75</v>
      </c>
      <c r="K87" s="44"/>
      <c r="L87" s="43"/>
    </row>
    <row r="88" spans="1:12" ht="15" x14ac:dyDescent="0.25">
      <c r="A88" s="23"/>
      <c r="B88" s="15"/>
      <c r="C88" s="11"/>
      <c r="D88" s="7" t="s">
        <v>21</v>
      </c>
      <c r="E88" s="42" t="s">
        <v>49</v>
      </c>
      <c r="F88" s="43">
        <v>200</v>
      </c>
      <c r="G88" s="43">
        <v>0.1</v>
      </c>
      <c r="H88" s="43">
        <v>0.06</v>
      </c>
      <c r="I88" s="43">
        <v>15</v>
      </c>
      <c r="J88" s="43">
        <v>60</v>
      </c>
      <c r="K88" s="44">
        <v>376</v>
      </c>
      <c r="L88" s="43"/>
    </row>
    <row r="89" spans="1:12" ht="15" x14ac:dyDescent="0.25">
      <c r="A89" s="23"/>
      <c r="B89" s="15"/>
      <c r="C89" s="11"/>
      <c r="D89" s="7" t="s">
        <v>30</v>
      </c>
      <c r="E89" s="42" t="s">
        <v>41</v>
      </c>
      <c r="F89" s="43">
        <v>40</v>
      </c>
      <c r="G89" s="43">
        <v>3.2</v>
      </c>
      <c r="H89" s="43">
        <v>0.96</v>
      </c>
      <c r="I89" s="43">
        <v>19.2</v>
      </c>
      <c r="J89" s="43">
        <v>96</v>
      </c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 t="s">
        <v>42</v>
      </c>
      <c r="F90" s="43">
        <v>30</v>
      </c>
      <c r="G90" s="43">
        <v>1.43</v>
      </c>
      <c r="H90" s="43">
        <v>0.9</v>
      </c>
      <c r="I90" s="43">
        <v>14.94</v>
      </c>
      <c r="J90" s="43">
        <v>66</v>
      </c>
      <c r="K90" s="44"/>
      <c r="L90" s="43"/>
    </row>
    <row r="91" spans="1:12" ht="15" x14ac:dyDescent="0.25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SUM(F86:F93)</f>
        <v>545</v>
      </c>
      <c r="G94" s="19">
        <f t="shared" ref="G94" si="33">SUM(G86:G93)</f>
        <v>21.62</v>
      </c>
      <c r="H94" s="19">
        <f t="shared" ref="H94" si="34">SUM(H86:H93)</f>
        <v>29.509999999999998</v>
      </c>
      <c r="I94" s="19">
        <f t="shared" ref="I94" si="35">SUM(I86:I93)</f>
        <v>82.61</v>
      </c>
      <c r="J94" s="19">
        <f t="shared" ref="J94:L94" si="36">SUM(J86:J93)</f>
        <v>606.47</v>
      </c>
      <c r="K94" s="25"/>
      <c r="L94" s="19">
        <f t="shared" si="36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25.5" x14ac:dyDescent="0.25">
      <c r="A96" s="23"/>
      <c r="B96" s="15"/>
      <c r="C96" s="11"/>
      <c r="D96" s="7" t="s">
        <v>26</v>
      </c>
      <c r="E96" s="42" t="s">
        <v>97</v>
      </c>
      <c r="F96" s="43" t="s">
        <v>62</v>
      </c>
      <c r="G96" s="43">
        <v>6.14</v>
      </c>
      <c r="H96" s="43">
        <v>3.98</v>
      </c>
      <c r="I96" s="43">
        <v>17.37</v>
      </c>
      <c r="J96" s="43">
        <v>111.46</v>
      </c>
      <c r="K96" s="44">
        <v>88.02</v>
      </c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67</v>
      </c>
      <c r="F97" s="43">
        <v>90</v>
      </c>
      <c r="G97" s="43">
        <v>11.97</v>
      </c>
      <c r="H97" s="43">
        <v>11.52</v>
      </c>
      <c r="I97" s="43">
        <v>2.0699999999999998</v>
      </c>
      <c r="J97" s="43">
        <v>161.1</v>
      </c>
      <c r="K97" s="44">
        <v>7.9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48</v>
      </c>
      <c r="F98" s="43">
        <v>150</v>
      </c>
      <c r="G98" s="43">
        <v>5.49</v>
      </c>
      <c r="H98" s="43">
        <v>4.5</v>
      </c>
      <c r="I98" s="43">
        <v>26.4</v>
      </c>
      <c r="J98" s="43">
        <v>227.49</v>
      </c>
      <c r="K98" s="44">
        <v>309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68</v>
      </c>
      <c r="F99" s="43">
        <v>200</v>
      </c>
      <c r="G99" s="43">
        <v>0.06</v>
      </c>
      <c r="H99" s="43">
        <v>0.06</v>
      </c>
      <c r="I99" s="43">
        <v>29</v>
      </c>
      <c r="J99" s="43">
        <v>108</v>
      </c>
      <c r="K99" s="44">
        <v>349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41</v>
      </c>
      <c r="F100" s="43">
        <v>30</v>
      </c>
      <c r="G100" s="43">
        <v>2.4</v>
      </c>
      <c r="H100" s="43">
        <v>0.72</v>
      </c>
      <c r="I100" s="43">
        <v>14.4</v>
      </c>
      <c r="J100" s="43">
        <v>72</v>
      </c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42</v>
      </c>
      <c r="F101" s="43">
        <v>20</v>
      </c>
      <c r="G101" s="43">
        <v>0.96</v>
      </c>
      <c r="H101" s="43">
        <v>0.6</v>
      </c>
      <c r="I101" s="43">
        <v>9.9600000000000009</v>
      </c>
      <c r="J101" s="43">
        <v>44</v>
      </c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490</v>
      </c>
      <c r="G104" s="19">
        <f t="shared" ref="G104" si="37">SUM(G95:G103)</f>
        <v>27.02</v>
      </c>
      <c r="H104" s="19">
        <f t="shared" ref="H104" si="38">SUM(H95:H103)</f>
        <v>21.38</v>
      </c>
      <c r="I104" s="19">
        <f t="shared" ref="I104" si="39">SUM(I95:I103)</f>
        <v>99.200000000000017</v>
      </c>
      <c r="J104" s="19">
        <f t="shared" ref="J104:L104" si="40">SUM(J95:J103)</f>
        <v>724.05</v>
      </c>
      <c r="K104" s="25"/>
      <c r="L104" s="19">
        <f t="shared" si="40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60" t="s">
        <v>4</v>
      </c>
      <c r="D105" s="61"/>
      <c r="E105" s="31"/>
      <c r="F105" s="32">
        <f>F94+F104</f>
        <v>1035</v>
      </c>
      <c r="G105" s="32">
        <f t="shared" ref="G105" si="41">G94+G104</f>
        <v>48.64</v>
      </c>
      <c r="H105" s="32">
        <f t="shared" ref="H105" si="42">H94+H104</f>
        <v>50.89</v>
      </c>
      <c r="I105" s="32">
        <f t="shared" ref="I105" si="43">I94+I104</f>
        <v>181.81</v>
      </c>
      <c r="J105" s="32">
        <f t="shared" ref="J105:L105" si="44">J94+J104</f>
        <v>1330.52</v>
      </c>
      <c r="K105" s="32"/>
      <c r="L105" s="32">
        <f t="shared" si="44"/>
        <v>0</v>
      </c>
    </row>
    <row r="106" spans="1:12" ht="15" x14ac:dyDescent="0.25">
      <c r="A106" s="20">
        <v>2</v>
      </c>
      <c r="B106" s="21">
        <v>1</v>
      </c>
      <c r="C106" s="22" t="s">
        <v>19</v>
      </c>
      <c r="D106" s="5" t="s">
        <v>20</v>
      </c>
      <c r="E106" s="39" t="s">
        <v>50</v>
      </c>
      <c r="F106" s="40" t="s">
        <v>43</v>
      </c>
      <c r="G106" s="40">
        <v>9.4700000000000006</v>
      </c>
      <c r="H106" s="40">
        <v>11.57</v>
      </c>
      <c r="I106" s="40">
        <v>42.82</v>
      </c>
      <c r="J106" s="40">
        <v>290.33</v>
      </c>
      <c r="K106" s="41">
        <v>173</v>
      </c>
      <c r="L106" s="40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21</v>
      </c>
      <c r="E108" s="42" t="s">
        <v>51</v>
      </c>
      <c r="F108" s="43">
        <v>200</v>
      </c>
      <c r="G108" s="43">
        <v>3.17</v>
      </c>
      <c r="H108" s="43">
        <v>2.68</v>
      </c>
      <c r="I108" s="43">
        <v>15.96</v>
      </c>
      <c r="J108" s="43">
        <v>101</v>
      </c>
      <c r="K108" s="44">
        <v>379</v>
      </c>
      <c r="L108" s="43"/>
    </row>
    <row r="109" spans="1:12" ht="15" x14ac:dyDescent="0.25">
      <c r="A109" s="23"/>
      <c r="B109" s="15"/>
      <c r="C109" s="11"/>
      <c r="D109" s="51" t="s">
        <v>30</v>
      </c>
      <c r="E109" s="42" t="s">
        <v>41</v>
      </c>
      <c r="F109" s="43">
        <v>40</v>
      </c>
      <c r="G109" s="43">
        <v>3.2</v>
      </c>
      <c r="H109" s="43">
        <v>0.96</v>
      </c>
      <c r="I109" s="43">
        <v>19.2</v>
      </c>
      <c r="J109" s="43">
        <v>88</v>
      </c>
      <c r="K109" s="44"/>
      <c r="L109" s="43"/>
    </row>
    <row r="110" spans="1:12" ht="15" x14ac:dyDescent="0.25">
      <c r="A110" s="23"/>
      <c r="B110" s="15"/>
      <c r="C110" s="11"/>
      <c r="D110" s="51" t="s">
        <v>31</v>
      </c>
      <c r="E110" s="42" t="s">
        <v>42</v>
      </c>
      <c r="F110" s="43">
        <v>40</v>
      </c>
      <c r="G110" s="43">
        <v>1.91</v>
      </c>
      <c r="H110" s="43">
        <v>1.2</v>
      </c>
      <c r="I110" s="43">
        <v>19.920000000000002</v>
      </c>
      <c r="J110" s="43">
        <v>88</v>
      </c>
      <c r="K110" s="44"/>
      <c r="L110" s="43"/>
    </row>
    <row r="111" spans="1:12" ht="15" x14ac:dyDescent="0.25">
      <c r="A111" s="23"/>
      <c r="B111" s="15"/>
      <c r="C111" s="11"/>
      <c r="D111" s="7" t="s">
        <v>23</v>
      </c>
      <c r="E111" s="2" t="s">
        <v>82</v>
      </c>
      <c r="F111" s="54">
        <v>150</v>
      </c>
      <c r="G111" s="54">
        <v>0.8</v>
      </c>
      <c r="H111" s="54">
        <v>0.8</v>
      </c>
      <c r="I111" s="54">
        <v>19.600000000000001</v>
      </c>
      <c r="J111" s="2">
        <v>94</v>
      </c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SUM(F106:F113)</f>
        <v>430</v>
      </c>
      <c r="G114" s="19">
        <f t="shared" ref="G114:J114" si="45">SUM(G106:G113)</f>
        <v>18.55</v>
      </c>
      <c r="H114" s="19">
        <f t="shared" si="45"/>
        <v>17.21</v>
      </c>
      <c r="I114" s="19">
        <f t="shared" si="45"/>
        <v>117.5</v>
      </c>
      <c r="J114" s="19">
        <f t="shared" si="45"/>
        <v>661.32999999999993</v>
      </c>
      <c r="K114" s="25"/>
      <c r="L114" s="19">
        <f t="shared" ref="L114" si="46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24</v>
      </c>
      <c r="D115" s="7" t="s">
        <v>25</v>
      </c>
      <c r="E115" s="42" t="s">
        <v>52</v>
      </c>
      <c r="F115" s="43">
        <v>20</v>
      </c>
      <c r="G115" s="43">
        <v>2.4</v>
      </c>
      <c r="H115" s="43">
        <v>0.4</v>
      </c>
      <c r="I115" s="43">
        <v>12.6</v>
      </c>
      <c r="J115" s="43">
        <v>63</v>
      </c>
      <c r="K115" s="44">
        <v>371</v>
      </c>
      <c r="L115" s="43"/>
    </row>
    <row r="116" spans="1:12" ht="15" x14ac:dyDescent="0.25">
      <c r="A116" s="23"/>
      <c r="B116" s="15"/>
      <c r="C116" s="11"/>
      <c r="D116" s="7" t="s">
        <v>26</v>
      </c>
      <c r="E116" s="42" t="s">
        <v>46</v>
      </c>
      <c r="F116" s="43">
        <v>250</v>
      </c>
      <c r="G116" s="43">
        <v>5.5</v>
      </c>
      <c r="H116" s="43">
        <v>9</v>
      </c>
      <c r="I116" s="43">
        <v>66.13</v>
      </c>
      <c r="J116" s="43">
        <v>216</v>
      </c>
      <c r="K116" s="44">
        <v>102</v>
      </c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47</v>
      </c>
      <c r="F117" s="43" t="s">
        <v>98</v>
      </c>
      <c r="G117" s="43">
        <v>14.51</v>
      </c>
      <c r="H117" s="43">
        <v>35.770000000000003</v>
      </c>
      <c r="I117" s="43">
        <v>5.51</v>
      </c>
      <c r="J117" s="43">
        <v>387.89</v>
      </c>
      <c r="K117" s="44">
        <v>260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78</v>
      </c>
      <c r="F118" s="43">
        <v>150</v>
      </c>
      <c r="G118" s="43">
        <v>11.63</v>
      </c>
      <c r="H118" s="43">
        <v>9.68</v>
      </c>
      <c r="I118" s="43">
        <v>62.9</v>
      </c>
      <c r="J118" s="43">
        <v>385.19</v>
      </c>
      <c r="K118" s="44">
        <v>171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200</v>
      </c>
      <c r="G119" s="43">
        <v>0.1</v>
      </c>
      <c r="H119" s="43">
        <v>0.06</v>
      </c>
      <c r="I119" s="43">
        <v>15</v>
      </c>
      <c r="J119" s="43">
        <v>60</v>
      </c>
      <c r="K119" s="44">
        <v>376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41</v>
      </c>
      <c r="F120" s="43">
        <v>60</v>
      </c>
      <c r="G120" s="43">
        <v>4.8</v>
      </c>
      <c r="H120" s="43">
        <v>1.44</v>
      </c>
      <c r="I120" s="43">
        <v>28.8</v>
      </c>
      <c r="J120" s="43">
        <v>144</v>
      </c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42</v>
      </c>
      <c r="F121" s="43">
        <v>60</v>
      </c>
      <c r="G121" s="43">
        <v>2.87</v>
      </c>
      <c r="H121" s="43">
        <v>1.8</v>
      </c>
      <c r="I121" s="43">
        <v>29.88</v>
      </c>
      <c r="J121" s="43">
        <v>132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SUM(F115:F123)</f>
        <v>740</v>
      </c>
      <c r="G124" s="19">
        <f t="shared" ref="G124:J124" si="47">SUM(G115:G123)</f>
        <v>41.809999999999995</v>
      </c>
      <c r="H124" s="19">
        <f t="shared" si="47"/>
        <v>58.15</v>
      </c>
      <c r="I124" s="19">
        <f t="shared" si="47"/>
        <v>220.82</v>
      </c>
      <c r="J124" s="19">
        <f t="shared" si="47"/>
        <v>1388.08</v>
      </c>
      <c r="K124" s="25"/>
      <c r="L124" s="19">
        <f t="shared" ref="L124" si="48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60" t="s">
        <v>4</v>
      </c>
      <c r="D125" s="61"/>
      <c r="E125" s="31"/>
      <c r="F125" s="32">
        <f>F114+F124</f>
        <v>1170</v>
      </c>
      <c r="G125" s="32">
        <f t="shared" ref="G125" si="49">G114+G124</f>
        <v>60.36</v>
      </c>
      <c r="H125" s="32">
        <f t="shared" ref="H125" si="50">H114+H124</f>
        <v>75.36</v>
      </c>
      <c r="I125" s="32">
        <f t="shared" ref="I125" si="51">I114+I124</f>
        <v>338.32</v>
      </c>
      <c r="J125" s="32">
        <f t="shared" ref="J125:L125" si="52">J114+J124</f>
        <v>2049.41</v>
      </c>
      <c r="K125" s="32"/>
      <c r="L125" s="32">
        <f t="shared" si="52"/>
        <v>0</v>
      </c>
    </row>
    <row r="126" spans="1:12" ht="15" x14ac:dyDescent="0.25">
      <c r="A126" s="14">
        <v>2</v>
      </c>
      <c r="B126" s="15">
        <v>2</v>
      </c>
      <c r="C126" s="22" t="s">
        <v>19</v>
      </c>
      <c r="D126" s="5" t="s">
        <v>20</v>
      </c>
      <c r="E126" s="39" t="s">
        <v>69</v>
      </c>
      <c r="F126" s="40">
        <v>90</v>
      </c>
      <c r="G126" s="40">
        <v>10.55</v>
      </c>
      <c r="H126" s="40">
        <v>20.45</v>
      </c>
      <c r="I126" s="40">
        <v>14.92</v>
      </c>
      <c r="J126" s="40">
        <v>285.45999999999998</v>
      </c>
      <c r="K126" s="41">
        <v>274</v>
      </c>
      <c r="L126" s="40"/>
    </row>
    <row r="127" spans="1:12" ht="15" x14ac:dyDescent="0.25">
      <c r="A127" s="14"/>
      <c r="B127" s="15"/>
      <c r="C127" s="11"/>
      <c r="D127" s="52" t="s">
        <v>28</v>
      </c>
      <c r="E127" s="42" t="s">
        <v>48</v>
      </c>
      <c r="F127" s="43">
        <v>150</v>
      </c>
      <c r="G127" s="43">
        <v>5.49</v>
      </c>
      <c r="H127" s="43">
        <v>4.5</v>
      </c>
      <c r="I127" s="43">
        <v>26.4</v>
      </c>
      <c r="J127" s="43">
        <v>227.49</v>
      </c>
      <c r="K127" s="44">
        <v>309</v>
      </c>
      <c r="L127" s="43"/>
    </row>
    <row r="128" spans="1:12" ht="15" x14ac:dyDescent="0.25">
      <c r="A128" s="14"/>
      <c r="B128" s="15"/>
      <c r="C128" s="11"/>
      <c r="D128" s="7" t="s">
        <v>21</v>
      </c>
      <c r="E128" s="42" t="s">
        <v>86</v>
      </c>
      <c r="F128" s="43">
        <v>200</v>
      </c>
      <c r="G128" s="43">
        <v>1</v>
      </c>
      <c r="H128" s="43">
        <v>0.2</v>
      </c>
      <c r="I128" s="43">
        <v>24.4</v>
      </c>
      <c r="J128" s="43">
        <v>101.6</v>
      </c>
      <c r="K128" s="44">
        <v>389</v>
      </c>
      <c r="L128" s="43"/>
    </row>
    <row r="129" spans="1:12" ht="15" x14ac:dyDescent="0.25">
      <c r="A129" s="14"/>
      <c r="B129" s="15"/>
      <c r="C129" s="11"/>
      <c r="D129" s="7" t="s">
        <v>30</v>
      </c>
      <c r="E129" s="42" t="s">
        <v>41</v>
      </c>
      <c r="F129" s="43">
        <v>30</v>
      </c>
      <c r="G129" s="43">
        <v>2.4</v>
      </c>
      <c r="H129" s="43">
        <v>0.72</v>
      </c>
      <c r="I129" s="43">
        <v>14.4</v>
      </c>
      <c r="J129" s="43">
        <v>72</v>
      </c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 t="s">
        <v>87</v>
      </c>
      <c r="F131" s="43">
        <v>20</v>
      </c>
      <c r="G131" s="43">
        <v>0.19</v>
      </c>
      <c r="H131" s="43">
        <v>1.04</v>
      </c>
      <c r="I131" s="43">
        <v>1.48</v>
      </c>
      <c r="J131" s="43">
        <v>16.899999999999999</v>
      </c>
      <c r="K131" s="44">
        <v>326</v>
      </c>
      <c r="L131" s="43"/>
    </row>
    <row r="132" spans="1:12" ht="15" x14ac:dyDescent="0.25">
      <c r="A132" s="14"/>
      <c r="B132" s="15"/>
      <c r="C132" s="11"/>
      <c r="D132" s="6"/>
      <c r="E132" s="42" t="s">
        <v>42</v>
      </c>
      <c r="F132" s="43">
        <v>20</v>
      </c>
      <c r="G132" s="43">
        <v>0.96</v>
      </c>
      <c r="H132" s="43">
        <v>0.6</v>
      </c>
      <c r="I132" s="43">
        <v>9.9600000000000009</v>
      </c>
      <c r="J132" s="43">
        <v>44</v>
      </c>
      <c r="K132" s="44"/>
      <c r="L132" s="43"/>
    </row>
    <row r="133" spans="1:12" ht="15" x14ac:dyDescent="0.25">
      <c r="A133" s="16"/>
      <c r="B133" s="17"/>
      <c r="C133" s="8"/>
      <c r="D133" s="18" t="s">
        <v>32</v>
      </c>
      <c r="E133" s="9"/>
      <c r="F133" s="19">
        <f>SUM(F126:F132)</f>
        <v>510</v>
      </c>
      <c r="G133" s="19">
        <f>SUM(G126:G132)</f>
        <v>20.59</v>
      </c>
      <c r="H133" s="19">
        <f>SUM(H126:H132)</f>
        <v>27.509999999999998</v>
      </c>
      <c r="I133" s="19">
        <f>SUM(I126:I132)</f>
        <v>91.56</v>
      </c>
      <c r="J133" s="19">
        <f>SUM(J126:J132)</f>
        <v>747.45</v>
      </c>
      <c r="K133" s="25"/>
      <c r="L133" s="19">
        <f>SUM(L126:L132)</f>
        <v>0</v>
      </c>
    </row>
    <row r="134" spans="1:12" ht="15" x14ac:dyDescent="0.25">
      <c r="A134" s="13">
        <f>A126</f>
        <v>2</v>
      </c>
      <c r="B134" s="13">
        <f>B126</f>
        <v>2</v>
      </c>
      <c r="C134" s="10" t="s">
        <v>24</v>
      </c>
      <c r="D134" s="7" t="s">
        <v>25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26</v>
      </c>
      <c r="E135" s="42" t="s">
        <v>55</v>
      </c>
      <c r="F135" s="43" t="s">
        <v>62</v>
      </c>
      <c r="G135" s="43">
        <v>1.4</v>
      </c>
      <c r="H135" s="43">
        <v>3.94</v>
      </c>
      <c r="I135" s="43">
        <v>15.59</v>
      </c>
      <c r="J135" s="43">
        <v>103.22</v>
      </c>
      <c r="K135" s="44">
        <v>0.03</v>
      </c>
      <c r="L135" s="43"/>
    </row>
    <row r="136" spans="1:12" ht="15" x14ac:dyDescent="0.25">
      <c r="A136" s="14"/>
      <c r="B136" s="15"/>
      <c r="C136" s="11"/>
      <c r="D136" s="7" t="s">
        <v>27</v>
      </c>
      <c r="E136" s="42" t="s">
        <v>88</v>
      </c>
      <c r="F136" s="43">
        <v>100</v>
      </c>
      <c r="G136" s="43">
        <v>11</v>
      </c>
      <c r="H136" s="43">
        <v>15.7</v>
      </c>
      <c r="I136" s="43">
        <v>10.8</v>
      </c>
      <c r="J136" s="43">
        <v>249</v>
      </c>
      <c r="K136" s="44">
        <v>492</v>
      </c>
      <c r="L136" s="43"/>
    </row>
    <row r="137" spans="1:12" ht="15" x14ac:dyDescent="0.25">
      <c r="A137" s="14"/>
      <c r="B137" s="15"/>
      <c r="C137" s="11"/>
      <c r="D137" s="7" t="s">
        <v>28</v>
      </c>
      <c r="E137" s="42" t="s">
        <v>56</v>
      </c>
      <c r="F137" s="43">
        <v>150</v>
      </c>
      <c r="G137" s="43">
        <v>3.6</v>
      </c>
      <c r="H137" s="43">
        <v>4.75</v>
      </c>
      <c r="I137" s="43">
        <v>52.4</v>
      </c>
      <c r="J137" s="43">
        <v>255.83</v>
      </c>
      <c r="K137" s="44">
        <v>305</v>
      </c>
      <c r="L137" s="43"/>
    </row>
    <row r="138" spans="1:12" ht="15" x14ac:dyDescent="0.25">
      <c r="A138" s="14"/>
      <c r="B138" s="15"/>
      <c r="C138" s="11"/>
      <c r="D138" s="7" t="s">
        <v>29</v>
      </c>
      <c r="E138" s="42" t="s">
        <v>49</v>
      </c>
      <c r="F138" s="43">
        <v>200</v>
      </c>
      <c r="G138" s="43">
        <v>0.1</v>
      </c>
      <c r="H138" s="43">
        <v>0.06</v>
      </c>
      <c r="I138" s="43">
        <v>15</v>
      </c>
      <c r="J138" s="43">
        <v>60</v>
      </c>
      <c r="K138" s="44">
        <v>376</v>
      </c>
      <c r="L138" s="43"/>
    </row>
    <row r="139" spans="1:12" ht="15" x14ac:dyDescent="0.25">
      <c r="A139" s="14"/>
      <c r="B139" s="15"/>
      <c r="C139" s="11"/>
      <c r="D139" s="7" t="s">
        <v>30</v>
      </c>
      <c r="E139" s="42" t="s">
        <v>41</v>
      </c>
      <c r="F139" s="43">
        <v>20</v>
      </c>
      <c r="G139" s="43">
        <v>1.6</v>
      </c>
      <c r="H139" s="43">
        <v>0.48</v>
      </c>
      <c r="I139" s="43">
        <v>9.6</v>
      </c>
      <c r="J139" s="43">
        <v>48</v>
      </c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 t="s">
        <v>42</v>
      </c>
      <c r="F140" s="43">
        <v>20</v>
      </c>
      <c r="G140" s="43">
        <v>0.96</v>
      </c>
      <c r="H140" s="43">
        <v>0.6</v>
      </c>
      <c r="I140" s="43">
        <v>9.9600000000000009</v>
      </c>
      <c r="J140" s="43">
        <v>44</v>
      </c>
      <c r="K140" s="44"/>
      <c r="L140" s="43"/>
    </row>
    <row r="141" spans="1:12" ht="15" x14ac:dyDescent="0.25">
      <c r="A141" s="14"/>
      <c r="B141" s="15"/>
      <c r="C141" s="11"/>
      <c r="D141" s="6"/>
      <c r="E141" s="42" t="s">
        <v>82</v>
      </c>
      <c r="F141" s="43">
        <v>150</v>
      </c>
      <c r="G141" s="43">
        <v>0.8</v>
      </c>
      <c r="H141" s="43">
        <v>0.8</v>
      </c>
      <c r="I141" s="43">
        <v>19.600000000000001</v>
      </c>
      <c r="J141" s="43">
        <v>94</v>
      </c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6"/>
      <c r="B143" s="17"/>
      <c r="C143" s="8"/>
      <c r="D143" s="18" t="s">
        <v>32</v>
      </c>
      <c r="E143" s="9"/>
      <c r="F143" s="19">
        <f>SUM(F134:F142)</f>
        <v>640</v>
      </c>
      <c r="G143" s="19">
        <f t="shared" ref="G143:J143" si="53">SUM(G134:G142)</f>
        <v>19.460000000000004</v>
      </c>
      <c r="H143" s="19">
        <f t="shared" si="53"/>
        <v>26.330000000000002</v>
      </c>
      <c r="I143" s="19">
        <f t="shared" si="53"/>
        <v>132.94999999999999</v>
      </c>
      <c r="J143" s="19">
        <f t="shared" si="53"/>
        <v>854.05000000000007</v>
      </c>
      <c r="K143" s="25"/>
      <c r="L143" s="19">
        <f t="shared" ref="L143" si="54">SUM(L134:L142)</f>
        <v>0</v>
      </c>
    </row>
    <row r="144" spans="1:12" ht="15.75" thickBot="1" x14ac:dyDescent="0.25">
      <c r="A144" s="33">
        <f>A126</f>
        <v>2</v>
      </c>
      <c r="B144" s="33">
        <f>B126</f>
        <v>2</v>
      </c>
      <c r="C144" s="60" t="s">
        <v>4</v>
      </c>
      <c r="D144" s="61"/>
      <c r="E144" s="31"/>
      <c r="F144" s="32">
        <f>F133+F143</f>
        <v>1150</v>
      </c>
      <c r="G144" s="32">
        <f t="shared" ref="G144" si="55">G133+G143</f>
        <v>40.050000000000004</v>
      </c>
      <c r="H144" s="32">
        <f t="shared" ref="H144" si="56">H133+H143</f>
        <v>53.84</v>
      </c>
      <c r="I144" s="32">
        <f t="shared" ref="I144" si="57">I133+I143</f>
        <v>224.51</v>
      </c>
      <c r="J144" s="32">
        <f t="shared" ref="J144:L144" si="58">J133+J143</f>
        <v>1601.5</v>
      </c>
      <c r="K144" s="32"/>
      <c r="L144" s="32">
        <f t="shared" si="58"/>
        <v>0</v>
      </c>
    </row>
    <row r="145" spans="1:12" ht="15" x14ac:dyDescent="0.25">
      <c r="A145" s="20">
        <v>2</v>
      </c>
      <c r="B145" s="21">
        <v>3</v>
      </c>
      <c r="C145" s="22" t="s">
        <v>19</v>
      </c>
      <c r="D145" s="5" t="s">
        <v>20</v>
      </c>
      <c r="E145" s="39" t="s">
        <v>74</v>
      </c>
      <c r="F145" s="40" t="s">
        <v>62</v>
      </c>
      <c r="G145" s="40">
        <v>1.76</v>
      </c>
      <c r="H145" s="40">
        <v>2.23</v>
      </c>
      <c r="I145" s="40">
        <v>7.43</v>
      </c>
      <c r="J145" s="40">
        <v>36.99</v>
      </c>
      <c r="K145" s="41">
        <v>174</v>
      </c>
      <c r="L145" s="40"/>
    </row>
    <row r="146" spans="1:12" ht="15" x14ac:dyDescent="0.25">
      <c r="A146" s="23"/>
      <c r="B146" s="15"/>
      <c r="C146" s="11"/>
      <c r="D146" s="6"/>
      <c r="E146" s="42" t="s">
        <v>71</v>
      </c>
      <c r="F146" s="43">
        <v>40</v>
      </c>
      <c r="G146" s="43">
        <v>5.08</v>
      </c>
      <c r="H146" s="43">
        <v>4.5999999999999996</v>
      </c>
      <c r="I146" s="43">
        <v>0.28000000000000003</v>
      </c>
      <c r="J146" s="43">
        <v>62.8</v>
      </c>
      <c r="K146" s="44">
        <v>209</v>
      </c>
      <c r="L146" s="43"/>
    </row>
    <row r="147" spans="1:12" ht="15" x14ac:dyDescent="0.25">
      <c r="A147" s="23"/>
      <c r="B147" s="15"/>
      <c r="C147" s="11"/>
      <c r="D147" s="7" t="s">
        <v>21</v>
      </c>
      <c r="E147" s="42" t="s">
        <v>54</v>
      </c>
      <c r="F147" s="43" t="s">
        <v>75</v>
      </c>
      <c r="G147" s="43">
        <v>0.21</v>
      </c>
      <c r="H147" s="43">
        <v>0.03</v>
      </c>
      <c r="I147" s="43">
        <v>16</v>
      </c>
      <c r="J147" s="43">
        <v>65</v>
      </c>
      <c r="K147" s="44">
        <v>377</v>
      </c>
      <c r="L147" s="43"/>
    </row>
    <row r="148" spans="1:12" ht="15" x14ac:dyDescent="0.25">
      <c r="A148" s="23"/>
      <c r="B148" s="15"/>
      <c r="C148" s="11"/>
      <c r="D148" s="51" t="s">
        <v>30</v>
      </c>
      <c r="E148" s="42" t="s">
        <v>41</v>
      </c>
      <c r="F148" s="43">
        <v>50</v>
      </c>
      <c r="G148" s="43">
        <v>4</v>
      </c>
      <c r="H148" s="43">
        <v>1.2</v>
      </c>
      <c r="I148" s="43">
        <v>24</v>
      </c>
      <c r="J148" s="43">
        <v>120</v>
      </c>
      <c r="K148" s="44"/>
      <c r="L148" s="43"/>
    </row>
    <row r="149" spans="1:12" ht="15.75" customHeight="1" x14ac:dyDescent="0.25">
      <c r="A149" s="23"/>
      <c r="B149" s="15"/>
      <c r="C149" s="11"/>
      <c r="D149" s="2" t="s">
        <v>31</v>
      </c>
      <c r="E149" s="42" t="s">
        <v>42</v>
      </c>
      <c r="F149" s="43">
        <v>40</v>
      </c>
      <c r="G149" s="43">
        <v>1.91</v>
      </c>
      <c r="H149" s="43">
        <v>1.2</v>
      </c>
      <c r="I149" s="43">
        <v>19.920000000000002</v>
      </c>
      <c r="J149" s="43">
        <v>88</v>
      </c>
      <c r="K149" s="44"/>
      <c r="L149" s="43"/>
    </row>
    <row r="150" spans="1:12" ht="15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130</v>
      </c>
      <c r="G153" s="19">
        <f t="shared" ref="G153:J153" si="59">SUM(G145:G152)</f>
        <v>12.96</v>
      </c>
      <c r="H153" s="19">
        <f t="shared" si="59"/>
        <v>9.26</v>
      </c>
      <c r="I153" s="19">
        <f t="shared" si="59"/>
        <v>67.63</v>
      </c>
      <c r="J153" s="19">
        <f t="shared" si="59"/>
        <v>372.78999999999996</v>
      </c>
      <c r="K153" s="25"/>
      <c r="L153" s="19">
        <f t="shared" ref="L153" si="60">SUM(L145:L152)</f>
        <v>0</v>
      </c>
    </row>
    <row r="154" spans="1:12" ht="15" x14ac:dyDescent="0.25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26</v>
      </c>
      <c r="E155" s="42" t="s">
        <v>66</v>
      </c>
      <c r="F155" s="43" t="s">
        <v>84</v>
      </c>
      <c r="G155" s="43">
        <v>7.6</v>
      </c>
      <c r="H155" s="43">
        <v>4.93</v>
      </c>
      <c r="I155" s="43">
        <v>21.51</v>
      </c>
      <c r="J155" s="43">
        <v>138</v>
      </c>
      <c r="K155" s="44">
        <v>88.02</v>
      </c>
      <c r="L155" s="43"/>
    </row>
    <row r="156" spans="1:12" ht="15" x14ac:dyDescent="0.25">
      <c r="A156" s="23"/>
      <c r="B156" s="15"/>
      <c r="C156" s="11"/>
      <c r="D156" s="7" t="s">
        <v>27</v>
      </c>
      <c r="E156" s="42" t="s">
        <v>58</v>
      </c>
      <c r="F156" s="43">
        <v>250</v>
      </c>
      <c r="G156" s="43">
        <v>24.28</v>
      </c>
      <c r="H156" s="43">
        <v>28.21</v>
      </c>
      <c r="I156" s="43">
        <v>77.709999999999994</v>
      </c>
      <c r="J156" s="43">
        <v>625.88</v>
      </c>
      <c r="K156" s="44">
        <v>291</v>
      </c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 t="s">
        <v>68</v>
      </c>
      <c r="F158" s="43">
        <v>200</v>
      </c>
      <c r="G158" s="43">
        <v>0.06</v>
      </c>
      <c r="H158" s="43">
        <v>0.06</v>
      </c>
      <c r="I158" s="43">
        <v>29</v>
      </c>
      <c r="J158" s="43">
        <v>108</v>
      </c>
      <c r="K158" s="44">
        <v>349</v>
      </c>
      <c r="L158" s="43"/>
    </row>
    <row r="159" spans="1:12" ht="15" x14ac:dyDescent="0.25">
      <c r="A159" s="23"/>
      <c r="B159" s="15"/>
      <c r="C159" s="11"/>
      <c r="D159" s="7" t="s">
        <v>30</v>
      </c>
      <c r="E159" s="42" t="s">
        <v>41</v>
      </c>
      <c r="F159" s="43">
        <v>50</v>
      </c>
      <c r="G159" s="43">
        <v>4</v>
      </c>
      <c r="H159" s="43">
        <v>1.2</v>
      </c>
      <c r="I159" s="43">
        <v>24</v>
      </c>
      <c r="J159" s="43">
        <v>120</v>
      </c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 t="s">
        <v>42</v>
      </c>
      <c r="F160" s="43">
        <v>40</v>
      </c>
      <c r="G160" s="43">
        <v>1.91</v>
      </c>
      <c r="H160" s="43">
        <v>1.2</v>
      </c>
      <c r="I160" s="43">
        <v>19.920000000000002</v>
      </c>
      <c r="J160" s="43">
        <v>88</v>
      </c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SUM(F154:F162)</f>
        <v>540</v>
      </c>
      <c r="G163" s="19">
        <f t="shared" ref="G163:J163" si="61">SUM(G154:G162)</f>
        <v>37.849999999999994</v>
      </c>
      <c r="H163" s="19">
        <f t="shared" si="61"/>
        <v>35.600000000000009</v>
      </c>
      <c r="I163" s="19">
        <f t="shared" si="61"/>
        <v>172.14</v>
      </c>
      <c r="J163" s="19">
        <f t="shared" si="61"/>
        <v>1079.8800000000001</v>
      </c>
      <c r="K163" s="25"/>
      <c r="L163" s="19">
        <f t="shared" ref="L163" si="62">SUM(L154:L162)</f>
        <v>0</v>
      </c>
    </row>
    <row r="164" spans="1:12" ht="15.75" thickBot="1" x14ac:dyDescent="0.25">
      <c r="A164" s="29">
        <f>A145</f>
        <v>2</v>
      </c>
      <c r="B164" s="30">
        <f>B145</f>
        <v>3</v>
      </c>
      <c r="C164" s="60" t="s">
        <v>4</v>
      </c>
      <c r="D164" s="61"/>
      <c r="E164" s="31"/>
      <c r="F164" s="32">
        <f>F153+F163</f>
        <v>670</v>
      </c>
      <c r="G164" s="32">
        <f t="shared" ref="G164" si="63">G153+G163</f>
        <v>50.809999999999995</v>
      </c>
      <c r="H164" s="32">
        <f t="shared" ref="H164" si="64">H153+H163</f>
        <v>44.860000000000007</v>
      </c>
      <c r="I164" s="32">
        <f t="shared" ref="I164" si="65">I153+I163</f>
        <v>239.76999999999998</v>
      </c>
      <c r="J164" s="32">
        <f t="shared" ref="J164:L164" si="66">J153+J163</f>
        <v>1452.67</v>
      </c>
      <c r="K164" s="32"/>
      <c r="L164" s="32">
        <f t="shared" si="66"/>
        <v>0</v>
      </c>
    </row>
    <row r="165" spans="1:12" ht="15" x14ac:dyDescent="0.25">
      <c r="A165" s="20">
        <v>2</v>
      </c>
      <c r="B165" s="21">
        <v>4</v>
      </c>
      <c r="C165" s="22" t="s">
        <v>19</v>
      </c>
      <c r="D165" s="5" t="s">
        <v>20</v>
      </c>
      <c r="E165" s="39" t="s">
        <v>83</v>
      </c>
      <c r="F165" s="40">
        <v>180</v>
      </c>
      <c r="G165" s="40">
        <v>9.4700000000000006</v>
      </c>
      <c r="H165" s="40">
        <v>13.64</v>
      </c>
      <c r="I165" s="40">
        <v>48.395000000000003</v>
      </c>
      <c r="J165" s="40">
        <v>361.72</v>
      </c>
      <c r="K165" s="41">
        <v>15.5</v>
      </c>
      <c r="L165" s="40"/>
    </row>
    <row r="166" spans="1:12" ht="15" x14ac:dyDescent="0.25">
      <c r="A166" s="23"/>
      <c r="B166" s="15"/>
      <c r="C166" s="11"/>
      <c r="D166" s="6"/>
      <c r="E166" s="42" t="s">
        <v>70</v>
      </c>
      <c r="F166" s="43">
        <v>20</v>
      </c>
      <c r="G166" s="43">
        <v>1.44</v>
      </c>
      <c r="H166" s="43">
        <v>6</v>
      </c>
      <c r="I166" s="43">
        <v>11.2</v>
      </c>
      <c r="J166" s="43">
        <v>98</v>
      </c>
      <c r="K166" s="44"/>
      <c r="L166" s="43"/>
    </row>
    <row r="167" spans="1:12" ht="15" x14ac:dyDescent="0.25">
      <c r="A167" s="23"/>
      <c r="B167" s="15"/>
      <c r="C167" s="11"/>
      <c r="D167" s="7" t="s">
        <v>21</v>
      </c>
      <c r="E167" s="42" t="s">
        <v>54</v>
      </c>
      <c r="F167" s="43" t="s">
        <v>75</v>
      </c>
      <c r="G167" s="43">
        <v>0.24099999999999999</v>
      </c>
      <c r="H167" s="43">
        <v>0.03</v>
      </c>
      <c r="I167" s="43">
        <v>16</v>
      </c>
      <c r="J167" s="43">
        <v>65</v>
      </c>
      <c r="K167" s="44">
        <v>377</v>
      </c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41</v>
      </c>
      <c r="F168" s="43">
        <v>40</v>
      </c>
      <c r="G168" s="43">
        <v>3.2</v>
      </c>
      <c r="H168" s="43">
        <v>0.96</v>
      </c>
      <c r="I168" s="43">
        <v>19.2</v>
      </c>
      <c r="J168" s="43">
        <v>96</v>
      </c>
      <c r="K168" s="44"/>
      <c r="L168" s="43"/>
    </row>
    <row r="169" spans="1:12" ht="15" x14ac:dyDescent="0.25">
      <c r="A169" s="23"/>
      <c r="B169" s="15"/>
      <c r="C169" s="11"/>
      <c r="D169" s="7"/>
      <c r="E169" s="42" t="s">
        <v>42</v>
      </c>
      <c r="F169" s="43">
        <v>40</v>
      </c>
      <c r="G169" s="43">
        <v>1.91</v>
      </c>
      <c r="H169" s="43">
        <v>1.2</v>
      </c>
      <c r="I169" s="43">
        <v>19.920000000000002</v>
      </c>
      <c r="J169" s="43">
        <v>88</v>
      </c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SUM(F165:F171)</f>
        <v>280</v>
      </c>
      <c r="G172" s="19">
        <f>SUM(G165:G171)</f>
        <v>16.260999999999999</v>
      </c>
      <c r="H172" s="19">
        <f>SUM(H165:H171)</f>
        <v>21.830000000000002</v>
      </c>
      <c r="I172" s="19">
        <f>SUM(I165:I171)</f>
        <v>114.715</v>
      </c>
      <c r="J172" s="19">
        <f>SUM(J165:J171)</f>
        <v>708.72</v>
      </c>
      <c r="K172" s="25"/>
      <c r="L172" s="19">
        <f t="shared" ref="L172" si="67">SUM(L165:L171)</f>
        <v>0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24</v>
      </c>
      <c r="D173" s="7" t="s">
        <v>25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26</v>
      </c>
      <c r="E174" s="42" t="s">
        <v>63</v>
      </c>
      <c r="F174" s="43" t="s">
        <v>62</v>
      </c>
      <c r="G174" s="43">
        <v>4.5199999999999996</v>
      </c>
      <c r="H174" s="43">
        <v>4.12</v>
      </c>
      <c r="I174" s="43">
        <v>38.71</v>
      </c>
      <c r="J174" s="43">
        <v>176.88</v>
      </c>
      <c r="K174" s="44">
        <v>96.02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72</v>
      </c>
      <c r="F175" s="43">
        <v>90</v>
      </c>
      <c r="G175" s="43">
        <v>12.24</v>
      </c>
      <c r="H175" s="43">
        <v>22.86</v>
      </c>
      <c r="I175" s="43">
        <v>23.67</v>
      </c>
      <c r="J175" s="43">
        <v>320.39999999999998</v>
      </c>
      <c r="K175" s="44">
        <v>268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73</v>
      </c>
      <c r="F176" s="43">
        <v>150</v>
      </c>
      <c r="G176" s="43">
        <v>9.16</v>
      </c>
      <c r="H176" s="43">
        <v>6.83</v>
      </c>
      <c r="I176" s="43">
        <v>37.81</v>
      </c>
      <c r="J176" s="43">
        <v>291.98</v>
      </c>
      <c r="K176" s="44">
        <v>44</v>
      </c>
      <c r="L176" s="43"/>
    </row>
    <row r="177" spans="1:12" ht="15" x14ac:dyDescent="0.25">
      <c r="A177" s="23"/>
      <c r="B177" s="15"/>
      <c r="C177" s="11"/>
      <c r="D177" s="7" t="s">
        <v>29</v>
      </c>
      <c r="E177" s="42" t="s">
        <v>61</v>
      </c>
      <c r="F177" s="43">
        <v>200</v>
      </c>
      <c r="G177" s="43">
        <v>0.1</v>
      </c>
      <c r="H177" s="43">
        <v>0.04</v>
      </c>
      <c r="I177" s="43">
        <v>30.12</v>
      </c>
      <c r="J177" s="43">
        <v>121</v>
      </c>
      <c r="K177" s="44">
        <v>352</v>
      </c>
      <c r="L177" s="43"/>
    </row>
    <row r="178" spans="1:12" ht="15" x14ac:dyDescent="0.25">
      <c r="A178" s="23"/>
      <c r="B178" s="15"/>
      <c r="C178" s="11"/>
      <c r="D178" s="7" t="s">
        <v>30</v>
      </c>
      <c r="E178" s="42" t="s">
        <v>41</v>
      </c>
      <c r="F178" s="43">
        <v>50</v>
      </c>
      <c r="G178" s="43">
        <v>4</v>
      </c>
      <c r="H178" s="43">
        <v>1.2</v>
      </c>
      <c r="I178" s="43">
        <v>24</v>
      </c>
      <c r="J178" s="43">
        <v>95</v>
      </c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 t="s">
        <v>89</v>
      </c>
      <c r="F179" s="43">
        <v>40</v>
      </c>
      <c r="G179" s="43">
        <v>1.91</v>
      </c>
      <c r="H179" s="43">
        <v>1.2</v>
      </c>
      <c r="I179" s="43">
        <v>19.920000000000002</v>
      </c>
      <c r="J179" s="43">
        <v>88</v>
      </c>
      <c r="K179" s="44"/>
      <c r="L179" s="43"/>
    </row>
    <row r="180" spans="1:12" ht="15" x14ac:dyDescent="0.25">
      <c r="A180" s="23"/>
      <c r="B180" s="15"/>
      <c r="C180" s="11"/>
      <c r="D180" s="6"/>
      <c r="E180" s="42" t="s">
        <v>91</v>
      </c>
      <c r="F180" s="43">
        <v>20</v>
      </c>
      <c r="G180" s="43">
        <v>0.19</v>
      </c>
      <c r="H180" s="56">
        <v>1.04</v>
      </c>
      <c r="I180" s="56">
        <v>1.48</v>
      </c>
      <c r="J180" s="43">
        <v>16.899999999999999</v>
      </c>
      <c r="K180" s="44">
        <v>326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32</v>
      </c>
      <c r="E182" s="9"/>
      <c r="F182" s="19">
        <f>SUM(F173:F181)</f>
        <v>550</v>
      </c>
      <c r="G182" s="19">
        <f t="shared" ref="G182:J182" si="68">SUM(G173:G181)</f>
        <v>32.119999999999997</v>
      </c>
      <c r="H182" s="19">
        <f t="shared" si="68"/>
        <v>37.290000000000006</v>
      </c>
      <c r="I182" s="19">
        <f t="shared" si="68"/>
        <v>175.71</v>
      </c>
      <c r="J182" s="19">
        <f t="shared" si="68"/>
        <v>1110.1600000000001</v>
      </c>
      <c r="K182" s="25"/>
      <c r="L182" s="19">
        <f t="shared" ref="L182" si="69">SUM(L173:L181)</f>
        <v>0</v>
      </c>
    </row>
    <row r="183" spans="1:12" ht="15" x14ac:dyDescent="0.2">
      <c r="A183" s="29">
        <f>A165</f>
        <v>2</v>
      </c>
      <c r="B183" s="30">
        <f>B165</f>
        <v>4</v>
      </c>
      <c r="C183" s="60" t="s">
        <v>4</v>
      </c>
      <c r="D183" s="61"/>
      <c r="E183" s="31"/>
      <c r="F183" s="32">
        <f>F172+F182</f>
        <v>830</v>
      </c>
      <c r="G183" s="32">
        <f t="shared" ref="G183" si="70">G172+G182</f>
        <v>48.381</v>
      </c>
      <c r="H183" s="32">
        <f t="shared" ref="H183" si="71">H172+H182</f>
        <v>59.120000000000005</v>
      </c>
      <c r="I183" s="32">
        <f t="shared" ref="I183" si="72">I172+I182</f>
        <v>290.42500000000001</v>
      </c>
      <c r="J183" s="32">
        <f t="shared" ref="J183:L183" si="73">J172+J182</f>
        <v>1818.88</v>
      </c>
      <c r="K183" s="32"/>
      <c r="L183" s="32">
        <f t="shared" si="73"/>
        <v>0</v>
      </c>
    </row>
    <row r="184" spans="1:12" ht="15" x14ac:dyDescent="0.25">
      <c r="A184" s="20">
        <v>2</v>
      </c>
      <c r="B184" s="21">
        <v>5</v>
      </c>
      <c r="C184" s="22" t="s">
        <v>19</v>
      </c>
      <c r="D184" s="5" t="s">
        <v>20</v>
      </c>
      <c r="E184" s="39" t="s">
        <v>90</v>
      </c>
      <c r="F184" s="40">
        <v>240</v>
      </c>
      <c r="G184" s="40">
        <v>26.47</v>
      </c>
      <c r="H184" s="40">
        <v>27.01</v>
      </c>
      <c r="I184" s="40">
        <v>41.65</v>
      </c>
      <c r="J184" s="40">
        <v>515.17999999999995</v>
      </c>
      <c r="K184" s="41">
        <v>265</v>
      </c>
      <c r="L184" s="40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21</v>
      </c>
      <c r="E186" s="42" t="s">
        <v>68</v>
      </c>
      <c r="F186" s="43">
        <v>200</v>
      </c>
      <c r="G186" s="43">
        <v>0.06</v>
      </c>
      <c r="H186" s="43">
        <v>0.06</v>
      </c>
      <c r="I186" s="43">
        <v>29</v>
      </c>
      <c r="J186" s="43">
        <v>108</v>
      </c>
      <c r="K186" s="44">
        <v>349</v>
      </c>
      <c r="L186" s="43"/>
    </row>
    <row r="187" spans="1:12" ht="15" x14ac:dyDescent="0.25">
      <c r="A187" s="23"/>
      <c r="B187" s="15"/>
      <c r="C187" s="11"/>
      <c r="D187" s="51" t="s">
        <v>30</v>
      </c>
      <c r="E187" s="42" t="s">
        <v>41</v>
      </c>
      <c r="F187" s="43">
        <v>30</v>
      </c>
      <c r="G187" s="43">
        <v>2.4</v>
      </c>
      <c r="H187" s="43">
        <v>0.72</v>
      </c>
      <c r="I187" s="43">
        <v>14.4</v>
      </c>
      <c r="J187" s="43">
        <v>72</v>
      </c>
      <c r="K187" s="44"/>
      <c r="L187" s="43"/>
    </row>
    <row r="188" spans="1:12" ht="15" x14ac:dyDescent="0.25">
      <c r="A188" s="23"/>
      <c r="B188" s="15"/>
      <c r="C188" s="11"/>
      <c r="D188" s="51" t="s">
        <v>31</v>
      </c>
      <c r="E188" s="42" t="s">
        <v>42</v>
      </c>
      <c r="F188" s="43">
        <v>30</v>
      </c>
      <c r="G188" s="43">
        <v>1.43</v>
      </c>
      <c r="H188" s="43">
        <v>0.9</v>
      </c>
      <c r="I188" s="43">
        <v>14.94</v>
      </c>
      <c r="J188" s="43">
        <v>66</v>
      </c>
      <c r="K188" s="44"/>
      <c r="L188" s="43"/>
    </row>
    <row r="189" spans="1:12" ht="15" x14ac:dyDescent="0.25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32</v>
      </c>
      <c r="E192" s="9"/>
      <c r="F192" s="19">
        <f>SUM(F184:F191)</f>
        <v>500</v>
      </c>
      <c r="G192" s="19">
        <f t="shared" ref="G192:J192" si="74">SUM(G184:G191)</f>
        <v>30.359999999999996</v>
      </c>
      <c r="H192" s="19">
        <f t="shared" si="74"/>
        <v>28.689999999999998</v>
      </c>
      <c r="I192" s="19">
        <f t="shared" si="74"/>
        <v>99.990000000000009</v>
      </c>
      <c r="J192" s="19">
        <f t="shared" si="74"/>
        <v>761.18</v>
      </c>
      <c r="K192" s="25"/>
      <c r="L192" s="19">
        <f t="shared" ref="L192" si="75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24</v>
      </c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26</v>
      </c>
      <c r="E194" s="42" t="s">
        <v>76</v>
      </c>
      <c r="F194" s="43" t="s">
        <v>62</v>
      </c>
      <c r="G194" s="43">
        <v>1.7</v>
      </c>
      <c r="H194" s="43">
        <v>2.2000000000000002</v>
      </c>
      <c r="I194" s="43">
        <v>15.98</v>
      </c>
      <c r="J194" s="43">
        <v>121.15</v>
      </c>
      <c r="K194" s="44">
        <v>101.3</v>
      </c>
      <c r="L194" s="43"/>
    </row>
    <row r="195" spans="1:12" ht="15" x14ac:dyDescent="0.25">
      <c r="A195" s="23"/>
      <c r="B195" s="15"/>
      <c r="C195" s="11"/>
      <c r="D195" s="7" t="s">
        <v>27</v>
      </c>
      <c r="E195" s="42" t="s">
        <v>77</v>
      </c>
      <c r="F195" s="43">
        <v>90</v>
      </c>
      <c r="G195" s="43">
        <v>10.55</v>
      </c>
      <c r="H195" s="43">
        <v>20.45</v>
      </c>
      <c r="I195" s="43">
        <v>14.92</v>
      </c>
      <c r="J195" s="43">
        <v>285.45999999999998</v>
      </c>
      <c r="K195" s="44">
        <v>274</v>
      </c>
      <c r="L195" s="43"/>
    </row>
    <row r="196" spans="1:12" ht="15" x14ac:dyDescent="0.25">
      <c r="A196" s="23"/>
      <c r="B196" s="15"/>
      <c r="C196" s="11"/>
      <c r="D196" s="7" t="s">
        <v>28</v>
      </c>
      <c r="E196" s="42" t="s">
        <v>60</v>
      </c>
      <c r="F196" s="43">
        <v>150</v>
      </c>
      <c r="G196" s="43">
        <v>3.14</v>
      </c>
      <c r="H196" s="43">
        <v>5.0999999999999996</v>
      </c>
      <c r="I196" s="43">
        <v>48.75</v>
      </c>
      <c r="J196" s="43">
        <v>227.52</v>
      </c>
      <c r="K196" s="44">
        <v>312</v>
      </c>
      <c r="L196" s="43"/>
    </row>
    <row r="197" spans="1:12" ht="15" x14ac:dyDescent="0.25">
      <c r="A197" s="23"/>
      <c r="B197" s="15"/>
      <c r="C197" s="11"/>
      <c r="D197" s="7" t="s">
        <v>29</v>
      </c>
      <c r="E197" s="42" t="s">
        <v>86</v>
      </c>
      <c r="F197" s="43">
        <v>200</v>
      </c>
      <c r="G197" s="43">
        <v>1</v>
      </c>
      <c r="H197" s="43">
        <v>0.2</v>
      </c>
      <c r="I197" s="43">
        <v>24.4</v>
      </c>
      <c r="J197" s="43">
        <v>101.6</v>
      </c>
      <c r="K197" s="44">
        <v>389</v>
      </c>
      <c r="L197" s="43"/>
    </row>
    <row r="198" spans="1:12" ht="15" x14ac:dyDescent="0.25">
      <c r="A198" s="23"/>
      <c r="B198" s="15"/>
      <c r="C198" s="11"/>
      <c r="D198" s="7" t="s">
        <v>30</v>
      </c>
      <c r="E198" s="42" t="s">
        <v>41</v>
      </c>
      <c r="F198" s="43">
        <v>30</v>
      </c>
      <c r="G198" s="43">
        <v>2.4</v>
      </c>
      <c r="H198" s="43">
        <v>0.72</v>
      </c>
      <c r="I198" s="43">
        <v>14.4</v>
      </c>
      <c r="J198" s="43">
        <v>72</v>
      </c>
      <c r="K198" s="44"/>
      <c r="L198" s="43"/>
    </row>
    <row r="199" spans="1:12" ht="15" x14ac:dyDescent="0.25">
      <c r="A199" s="23"/>
      <c r="B199" s="15"/>
      <c r="C199" s="11"/>
      <c r="D199" s="7" t="s">
        <v>31</v>
      </c>
      <c r="E199" s="42" t="s">
        <v>42</v>
      </c>
      <c r="F199" s="43">
        <v>20</v>
      </c>
      <c r="G199" s="43">
        <v>0.95</v>
      </c>
      <c r="H199" s="43">
        <v>0.6</v>
      </c>
      <c r="I199" s="43">
        <v>9.9600000000000009</v>
      </c>
      <c r="J199" s="43">
        <v>42.8</v>
      </c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32</v>
      </c>
      <c r="E202" s="9"/>
      <c r="F202" s="19">
        <f>SUM(F193:F201)</f>
        <v>490</v>
      </c>
      <c r="G202" s="19">
        <f t="shared" ref="G202:J202" si="76">SUM(G193:G201)</f>
        <v>19.739999999999998</v>
      </c>
      <c r="H202" s="19">
        <f t="shared" si="76"/>
        <v>29.27</v>
      </c>
      <c r="I202" s="19">
        <f t="shared" si="76"/>
        <v>128.41000000000003</v>
      </c>
      <c r="J202" s="19">
        <f t="shared" si="76"/>
        <v>850.53</v>
      </c>
      <c r="K202" s="25"/>
      <c r="L202" s="19">
        <f t="shared" ref="L202" si="77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60" t="s">
        <v>4</v>
      </c>
      <c r="D203" s="61"/>
      <c r="E203" s="31"/>
      <c r="F203" s="32">
        <f>F192+F202</f>
        <v>990</v>
      </c>
      <c r="G203" s="32">
        <f t="shared" ref="G203" si="78">G192+G202</f>
        <v>50.099999999999994</v>
      </c>
      <c r="H203" s="32">
        <f t="shared" ref="H203" si="79">H192+H202</f>
        <v>57.959999999999994</v>
      </c>
      <c r="I203" s="32">
        <f t="shared" ref="I203" si="80">I192+I202</f>
        <v>228.40000000000003</v>
      </c>
      <c r="J203" s="32">
        <f t="shared" ref="J203:L203" si="81">J192+J202</f>
        <v>1611.71</v>
      </c>
      <c r="K203" s="32"/>
      <c r="L203" s="32">
        <f t="shared" si="81"/>
        <v>0</v>
      </c>
    </row>
    <row r="204" spans="1:12" x14ac:dyDescent="0.2">
      <c r="A204" s="27"/>
      <c r="B204" s="28"/>
      <c r="C204" s="62" t="s">
        <v>5</v>
      </c>
      <c r="D204" s="62"/>
      <c r="E204" s="62"/>
      <c r="F204" s="34">
        <f>(F25+F45+F65+F85+F105+F125+F144+F164+F183+F203)/(IF(F25=0,0,1)+IF(F45=0,0,1)+IF(F65=0,0,1)+IF(F85=0,0,1)+IF(F105=0,0,1)+IF(F125=0,0,1)+IF(F144=0,0,1)+IF(F164=0,0,1)+IF(F183=0,0,1)+IF(F203=0,0,1))</f>
        <v>1008</v>
      </c>
      <c r="G204" s="34">
        <f>(G25+G45+G65+G85+G105+G125+G144+G164+G183+G203)/(IF(G25=0,0,1)+IF(G45=0,0,1)+IF(G65=0,0,1)+IF(G85=0,0,1)+IF(G105=0,0,1)+IF(G125=0,0,1)+IF(G144=0,0,1)+IF(G164=0,0,1)+IF(G183=0,0,1)+IF(G203=0,0,1))</f>
        <v>49.627100000000006</v>
      </c>
      <c r="H204" s="34">
        <f>(H25+H45+H65+H85+H105+H125+H144+H164+H183+H203)/(IF(H25=0,0,1)+IF(H45=0,0,1)+IF(H65=0,0,1)+IF(H85=0,0,1)+IF(H105=0,0,1)+IF(H125=0,0,1)+IF(H144=0,0,1)+IF(H164=0,0,1)+IF(H183=0,0,1)+IF(H203=0,0,1))</f>
        <v>61.238000000000014</v>
      </c>
      <c r="I204" s="34">
        <f>(I25+I45+I65+I85+I105+I125+I144+I164+I183+I203)/(IF(I25=0,0,1)+IF(I45=0,0,1)+IF(I65=0,0,1)+IF(I85=0,0,1)+IF(I105=0,0,1)+IF(I125=0,0,1)+IF(I144=0,0,1)+IF(I164=0,0,1)+IF(I183=0,0,1)+IF(I203=0,0,1))</f>
        <v>256.33350000000002</v>
      </c>
      <c r="J204" s="34">
        <f>(J25+J45+J65+J85+J105+J125+J144+J164+J183+J203)/(IF(J25=0,0,1)+IF(J45=0,0,1)+IF(J65=0,0,1)+IF(J85=0,0,1)+IF(J105=0,0,1)+IF(J125=0,0,1)+IF(J144=0,0,1)+IF(J164=0,0,1)+IF(J183=0,0,1)+IF(J203=0,0,1))</f>
        <v>1703.0739999999998</v>
      </c>
      <c r="K204" s="34"/>
      <c r="L204" s="34" t="e">
        <f>(L25+L45+L65+L85+L105+L125+L144+L164+L183+L203)/(IF(L25=0,0,1)+IF(L45=0,0,1)+IF(L65=0,0,1)+IF(L85=0,0,1)+IF(L105=0,0,1)+IF(L125=0,0,1)+IF(L144=0,0,1)+IF(L164=0,0,1)+IF(L183=0,0,1)+IF(L203=0,0,1))</f>
        <v>#DIV/0!</v>
      </c>
    </row>
  </sheetData>
  <mergeCells count="14">
    <mergeCell ref="C85:D85"/>
    <mergeCell ref="C105:D105"/>
    <mergeCell ref="C25:D25"/>
    <mergeCell ref="C204:E204"/>
    <mergeCell ref="C203:D203"/>
    <mergeCell ref="C125:D125"/>
    <mergeCell ref="C144:D144"/>
    <mergeCell ref="C164:D164"/>
    <mergeCell ref="C183:D183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125_2</cp:lastModifiedBy>
  <dcterms:created xsi:type="dcterms:W3CDTF">2022-05-16T14:23:56Z</dcterms:created>
  <dcterms:modified xsi:type="dcterms:W3CDTF">2025-01-16T10:32:40Z</dcterms:modified>
</cp:coreProperties>
</file>